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goryunova_ea\Desktop\ВСЕ ПРО СПОРТ\1_СПАРТАКИАДА_игры\2026\"/>
    </mc:Choice>
  </mc:AlternateContent>
  <xr:revisionPtr revIDLastSave="0" documentId="13_ncr:1_{38227E01-3D6A-4B44-A18D-29F84CE74A52}" xr6:coauthVersionLast="36" xr6:coauthVersionMax="36" xr10:uidLastSave="{00000000-0000-0000-0000-000000000000}"/>
  <bookViews>
    <workbookView xWindow="0" yWindow="0" windowWidth="22425" windowHeight="10245" xr2:uid="{00000000-000D-0000-FFFF-FFFF00000000}"/>
  </bookViews>
  <sheets>
    <sheet name="Таблица Спартакиада 2026" sheetId="1" r:id="rId1"/>
  </sheets>
  <definedNames>
    <definedName name="_xlnm._FilterDatabase" localSheetId="0" hidden="1">'Таблица Спартакиада 2026'!$A$3:$AT$65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5" i="1" l="1"/>
  <c r="AD64" i="1"/>
  <c r="AD63" i="1"/>
  <c r="AD62" i="1"/>
  <c r="AD61" i="1"/>
  <c r="AD60" i="1"/>
  <c r="AD59" i="1"/>
  <c r="AD58" i="1"/>
  <c r="AD56" i="1"/>
  <c r="AD55" i="1"/>
  <c r="AD54" i="1"/>
  <c r="AD53" i="1"/>
  <c r="AD52" i="1"/>
  <c r="AD38" i="1"/>
  <c r="AD37" i="1"/>
  <c r="AD36" i="1"/>
  <c r="AD34" i="1"/>
  <c r="AD33" i="1"/>
  <c r="AD31" i="1"/>
  <c r="AD20" i="1"/>
  <c r="AD19" i="1"/>
  <c r="AD18" i="1"/>
  <c r="AD17" i="1"/>
  <c r="AD16" i="1"/>
  <c r="AD14" i="1"/>
  <c r="AB65" i="1" l="1"/>
  <c r="AB64" i="1"/>
  <c r="AB57" i="1"/>
  <c r="AB63" i="1"/>
  <c r="AB62" i="1"/>
  <c r="AB61" i="1"/>
  <c r="AB60" i="1"/>
  <c r="AB59" i="1"/>
  <c r="AB58" i="1"/>
  <c r="AB56" i="1"/>
  <c r="AB55" i="1"/>
  <c r="AB54" i="1"/>
  <c r="AB53" i="1"/>
  <c r="AB50" i="1"/>
  <c r="AB49" i="1"/>
  <c r="AB27" i="1"/>
  <c r="AB38" i="1"/>
  <c r="AB37" i="1"/>
  <c r="AB36" i="1"/>
  <c r="AB35" i="1"/>
  <c r="AB34" i="1"/>
  <c r="AB32" i="1"/>
  <c r="AB33" i="1"/>
  <c r="AB31" i="1"/>
  <c r="AB20" i="1"/>
  <c r="AB19" i="1"/>
  <c r="AB18" i="1"/>
  <c r="AB17" i="1"/>
  <c r="AB10" i="1"/>
  <c r="Z65" i="1" l="1"/>
  <c r="Z64" i="1"/>
  <c r="Z57" i="1"/>
  <c r="Z61" i="1"/>
  <c r="Z60" i="1"/>
  <c r="Z59" i="1"/>
  <c r="Z51" i="1"/>
  <c r="Z58" i="1"/>
  <c r="Z53" i="1"/>
  <c r="Z46" i="1"/>
  <c r="Z49" i="1"/>
  <c r="Z38" i="1"/>
  <c r="Z37" i="1"/>
  <c r="Z36" i="1"/>
  <c r="Z35" i="1"/>
  <c r="Z32" i="1"/>
  <c r="Z20" i="1"/>
  <c r="Z19" i="1"/>
  <c r="Z18" i="1"/>
  <c r="Z17" i="1"/>
  <c r="Z14" i="1"/>
  <c r="AT63" i="1" l="1"/>
  <c r="AP63" i="1"/>
  <c r="AN63" i="1"/>
  <c r="AL63" i="1"/>
  <c r="AJ63" i="1"/>
  <c r="AH63" i="1"/>
  <c r="AF63" i="1"/>
  <c r="I63" i="1" s="1"/>
  <c r="G63" i="1" s="1"/>
  <c r="X63" i="1"/>
  <c r="V63" i="1"/>
  <c r="T63" i="1"/>
  <c r="R63" i="1"/>
  <c r="AT62" i="1"/>
  <c r="AP62" i="1"/>
  <c r="AN62" i="1"/>
  <c r="AL62" i="1"/>
  <c r="AJ62" i="1"/>
  <c r="AH62" i="1"/>
  <c r="AF62" i="1"/>
  <c r="X62" i="1"/>
  <c r="V62" i="1"/>
  <c r="T62" i="1"/>
  <c r="R62" i="1"/>
  <c r="I62" i="1" l="1"/>
  <c r="G62" i="1" s="1"/>
  <c r="P34" i="1" l="1"/>
  <c r="AT34" i="1"/>
  <c r="AR34" i="1"/>
  <c r="AP34" i="1"/>
  <c r="AN34" i="1"/>
  <c r="AL34" i="1"/>
  <c r="AJ34" i="1"/>
  <c r="AH34" i="1"/>
  <c r="AF34" i="1"/>
  <c r="X34" i="1"/>
  <c r="V34" i="1"/>
  <c r="T34" i="1"/>
  <c r="R34" i="1"/>
  <c r="I34" i="1" l="1"/>
  <c r="G34" i="1" s="1"/>
  <c r="X65" i="1" l="1"/>
  <c r="X64" i="1"/>
  <c r="X61" i="1"/>
  <c r="X60" i="1"/>
  <c r="X59" i="1"/>
  <c r="X56" i="1"/>
  <c r="X51" i="1"/>
  <c r="X58" i="1"/>
  <c r="X54" i="1"/>
  <c r="X53" i="1"/>
  <c r="X38" i="1"/>
  <c r="X37" i="1"/>
  <c r="X36" i="1"/>
  <c r="X35" i="1"/>
  <c r="X31" i="1"/>
  <c r="X16" i="1"/>
  <c r="X20" i="1"/>
  <c r="X19" i="1"/>
  <c r="X17" i="1"/>
  <c r="X15" i="1"/>
  <c r="V16" i="1" l="1"/>
  <c r="V20" i="1"/>
  <c r="V18" i="1"/>
  <c r="V19" i="1"/>
  <c r="V17" i="1"/>
  <c r="V13" i="1"/>
  <c r="V15" i="1"/>
  <c r="V14" i="1"/>
  <c r="V60" i="1"/>
  <c r="V64" i="1"/>
  <c r="V61" i="1"/>
  <c r="V59" i="1"/>
  <c r="V56" i="1"/>
  <c r="V51" i="1"/>
  <c r="V38" i="1"/>
  <c r="V37" i="1"/>
  <c r="V36" i="1"/>
  <c r="V35" i="1"/>
  <c r="V33" i="1"/>
  <c r="AT65" i="1"/>
  <c r="AP65" i="1"/>
  <c r="AN65" i="1"/>
  <c r="AL65" i="1"/>
  <c r="AJ65" i="1"/>
  <c r="I65" i="1" s="1"/>
  <c r="AH65" i="1"/>
  <c r="AF65" i="1"/>
  <c r="G65" i="1" l="1"/>
  <c r="N46" i="1"/>
  <c r="T17" i="1" l="1"/>
  <c r="T13" i="1"/>
  <c r="T20" i="1"/>
  <c r="T18" i="1"/>
  <c r="T38" i="1"/>
  <c r="T37" i="1"/>
  <c r="T36" i="1"/>
  <c r="T35" i="1"/>
  <c r="T33" i="1"/>
  <c r="T46" i="1"/>
  <c r="T54" i="1"/>
  <c r="T55" i="1"/>
  <c r="T57" i="1"/>
  <c r="T64" i="1"/>
  <c r="R32" i="1"/>
  <c r="AT16" i="1" l="1"/>
  <c r="AR16" i="1"/>
  <c r="AP16" i="1"/>
  <c r="AN16" i="1"/>
  <c r="AL16" i="1"/>
  <c r="AJ16" i="1"/>
  <c r="AH16" i="1"/>
  <c r="AF16" i="1"/>
  <c r="AB16" i="1"/>
  <c r="R16" i="1"/>
  <c r="P16" i="1"/>
  <c r="AT19" i="1"/>
  <c r="AR19" i="1"/>
  <c r="AP19" i="1"/>
  <c r="AN19" i="1"/>
  <c r="AL19" i="1"/>
  <c r="AJ19" i="1"/>
  <c r="AH19" i="1"/>
  <c r="AF19" i="1"/>
  <c r="T19" i="1"/>
  <c r="R19" i="1"/>
  <c r="P19" i="1"/>
  <c r="I19" i="1" l="1"/>
  <c r="G19" i="1" s="1"/>
  <c r="I16" i="1"/>
  <c r="G16" i="1" s="1"/>
  <c r="AT61" i="1"/>
  <c r="AP61" i="1"/>
  <c r="AN61" i="1"/>
  <c r="AL61" i="1"/>
  <c r="AJ61" i="1"/>
  <c r="AH61" i="1"/>
  <c r="AF61" i="1"/>
  <c r="R61" i="1"/>
  <c r="T50" i="1"/>
  <c r="T47" i="1"/>
  <c r="AT59" i="1"/>
  <c r="AP59" i="1"/>
  <c r="AN59" i="1"/>
  <c r="AL59" i="1"/>
  <c r="AJ59" i="1"/>
  <c r="AH59" i="1"/>
  <c r="AF59" i="1"/>
  <c r="R59" i="1"/>
  <c r="AT53" i="1"/>
  <c r="AP53" i="1"/>
  <c r="AN53" i="1"/>
  <c r="AL53" i="1"/>
  <c r="AJ53" i="1"/>
  <c r="AH53" i="1"/>
  <c r="AF53" i="1"/>
  <c r="V53" i="1"/>
  <c r="R53" i="1"/>
  <c r="AT60" i="1"/>
  <c r="AP60" i="1"/>
  <c r="AN60" i="1"/>
  <c r="AL60" i="1"/>
  <c r="AJ60" i="1"/>
  <c r="AH60" i="1"/>
  <c r="AF60" i="1"/>
  <c r="R60" i="1"/>
  <c r="I61" i="1" l="1"/>
  <c r="G61" i="1" s="1"/>
  <c r="I59" i="1"/>
  <c r="G59" i="1" s="1"/>
  <c r="I60" i="1"/>
  <c r="G60" i="1" s="1"/>
  <c r="I53" i="1"/>
  <c r="G53" i="1" s="1"/>
  <c r="AT54" i="1" l="1"/>
  <c r="AP54" i="1"/>
  <c r="AN54" i="1"/>
  <c r="AL54" i="1"/>
  <c r="AJ54" i="1"/>
  <c r="AH54" i="1"/>
  <c r="AF54" i="1"/>
  <c r="V54" i="1"/>
  <c r="R54" i="1"/>
  <c r="I54" i="1" l="1"/>
  <c r="G54" i="1" s="1"/>
  <c r="P25" i="1" l="1"/>
  <c r="AT10" i="1" l="1"/>
  <c r="AR10" i="1"/>
  <c r="AP10" i="1"/>
  <c r="AN10" i="1"/>
  <c r="AL10" i="1"/>
  <c r="AJ10" i="1"/>
  <c r="AH10" i="1"/>
  <c r="AF10" i="1"/>
  <c r="AD10" i="1"/>
  <c r="Z10" i="1"/>
  <c r="X10" i="1"/>
  <c r="R10" i="1"/>
  <c r="P10" i="1"/>
  <c r="I10" i="1" l="1"/>
  <c r="G10" i="1" s="1"/>
  <c r="AT33" i="1" l="1"/>
  <c r="AR33" i="1"/>
  <c r="AP33" i="1"/>
  <c r="AN33" i="1"/>
  <c r="AL33" i="1"/>
  <c r="AJ33" i="1"/>
  <c r="AH33" i="1"/>
  <c r="AF33" i="1"/>
  <c r="Z33" i="1"/>
  <c r="X33" i="1"/>
  <c r="P33" i="1"/>
  <c r="AT15" i="1"/>
  <c r="AR15" i="1"/>
  <c r="AP15" i="1"/>
  <c r="AN15" i="1"/>
  <c r="AL15" i="1"/>
  <c r="AJ15" i="1"/>
  <c r="AH15" i="1"/>
  <c r="AF15" i="1"/>
  <c r="AD15" i="1"/>
  <c r="AB15" i="1"/>
  <c r="Z15" i="1"/>
  <c r="R15" i="1"/>
  <c r="P15" i="1"/>
  <c r="AT18" i="1"/>
  <c r="AR18" i="1"/>
  <c r="AP18" i="1"/>
  <c r="AN18" i="1"/>
  <c r="AL18" i="1"/>
  <c r="AJ18" i="1"/>
  <c r="AH18" i="1"/>
  <c r="AF18" i="1"/>
  <c r="X18" i="1"/>
  <c r="R18" i="1"/>
  <c r="P18" i="1"/>
  <c r="AT20" i="1"/>
  <c r="AR20" i="1"/>
  <c r="AP20" i="1"/>
  <c r="AN20" i="1"/>
  <c r="AL20" i="1"/>
  <c r="AJ20" i="1"/>
  <c r="AH20" i="1"/>
  <c r="AF20" i="1"/>
  <c r="R20" i="1"/>
  <c r="P20" i="1"/>
  <c r="AT51" i="1"/>
  <c r="AP51" i="1"/>
  <c r="AN51" i="1"/>
  <c r="AL51" i="1"/>
  <c r="AJ51" i="1"/>
  <c r="AH51" i="1"/>
  <c r="AF51" i="1"/>
  <c r="AD51" i="1"/>
  <c r="AB51" i="1"/>
  <c r="P51" i="1"/>
  <c r="AT64" i="1"/>
  <c r="AP64" i="1"/>
  <c r="AN64" i="1"/>
  <c r="AL64" i="1"/>
  <c r="AJ64" i="1"/>
  <c r="AH64" i="1"/>
  <c r="AF64" i="1"/>
  <c r="R64" i="1"/>
  <c r="P64" i="1"/>
  <c r="AT57" i="1"/>
  <c r="AP57" i="1"/>
  <c r="AN57" i="1"/>
  <c r="AL57" i="1"/>
  <c r="AJ57" i="1"/>
  <c r="AH57" i="1"/>
  <c r="AF57" i="1"/>
  <c r="AD57" i="1"/>
  <c r="X57" i="1"/>
  <c r="V57" i="1"/>
  <c r="R57" i="1"/>
  <c r="P57" i="1"/>
  <c r="I64" i="1" l="1"/>
  <c r="G64" i="1" s="1"/>
  <c r="I51" i="1"/>
  <c r="G51" i="1" s="1"/>
  <c r="I33" i="1"/>
  <c r="G33" i="1" s="1"/>
  <c r="I15" i="1"/>
  <c r="G15" i="1" s="1"/>
  <c r="I18" i="1"/>
  <c r="G18" i="1" s="1"/>
  <c r="I20" i="1"/>
  <c r="G20" i="1" s="1"/>
  <c r="I57" i="1"/>
  <c r="G57" i="1" s="1"/>
  <c r="AT37" i="1" l="1"/>
  <c r="AR37" i="1"/>
  <c r="AP37" i="1"/>
  <c r="AN37" i="1"/>
  <c r="AL37" i="1"/>
  <c r="AJ37" i="1"/>
  <c r="AH37" i="1"/>
  <c r="AF37" i="1"/>
  <c r="R37" i="1"/>
  <c r="P37" i="1"/>
  <c r="AT30" i="1"/>
  <c r="AR30" i="1"/>
  <c r="AP30" i="1"/>
  <c r="AN30" i="1"/>
  <c r="AL30" i="1"/>
  <c r="AJ30" i="1"/>
  <c r="AH30" i="1"/>
  <c r="AF30" i="1"/>
  <c r="AD30" i="1"/>
  <c r="AB30" i="1"/>
  <c r="Z30" i="1"/>
  <c r="X30" i="1"/>
  <c r="V30" i="1"/>
  <c r="T30" i="1"/>
  <c r="R30" i="1"/>
  <c r="P30" i="1"/>
  <c r="AT58" i="1"/>
  <c r="AP58" i="1"/>
  <c r="AN58" i="1"/>
  <c r="AL58" i="1"/>
  <c r="AJ58" i="1"/>
  <c r="AH58" i="1"/>
  <c r="AF58" i="1"/>
  <c r="V58" i="1"/>
  <c r="R58" i="1"/>
  <c r="AT47" i="1"/>
  <c r="AP47" i="1"/>
  <c r="AN47" i="1"/>
  <c r="AL47" i="1"/>
  <c r="AJ47" i="1"/>
  <c r="AH47" i="1"/>
  <c r="AF47" i="1"/>
  <c r="AD47" i="1"/>
  <c r="AB47" i="1"/>
  <c r="Z47" i="1"/>
  <c r="X47" i="1"/>
  <c r="P47" i="1"/>
  <c r="AT55" i="1"/>
  <c r="AP55" i="1"/>
  <c r="AN55" i="1"/>
  <c r="AL55" i="1"/>
  <c r="AJ55" i="1"/>
  <c r="AH55" i="1"/>
  <c r="AF55" i="1"/>
  <c r="V55" i="1"/>
  <c r="R55" i="1"/>
  <c r="P55" i="1"/>
  <c r="AT56" i="1"/>
  <c r="AP56" i="1"/>
  <c r="AN56" i="1"/>
  <c r="AL56" i="1"/>
  <c r="AJ56" i="1"/>
  <c r="AH56" i="1"/>
  <c r="AF56" i="1"/>
  <c r="R56" i="1"/>
  <c r="P56" i="1"/>
  <c r="AT28" i="1"/>
  <c r="AR28" i="1"/>
  <c r="AP28" i="1"/>
  <c r="AN28" i="1"/>
  <c r="AL28" i="1"/>
  <c r="AJ28" i="1"/>
  <c r="AH28" i="1"/>
  <c r="AF28" i="1"/>
  <c r="AD28" i="1"/>
  <c r="AB28" i="1"/>
  <c r="Z28" i="1"/>
  <c r="X28" i="1"/>
  <c r="V28" i="1"/>
  <c r="T28" i="1"/>
  <c r="R28" i="1"/>
  <c r="P28" i="1"/>
  <c r="AT50" i="1"/>
  <c r="AP50" i="1"/>
  <c r="AN50" i="1"/>
  <c r="AL50" i="1"/>
  <c r="AJ50" i="1"/>
  <c r="AH50" i="1"/>
  <c r="AF50" i="1"/>
  <c r="AD50" i="1"/>
  <c r="V50" i="1"/>
  <c r="P50" i="1"/>
  <c r="I47" i="1" l="1"/>
  <c r="G47" i="1" s="1"/>
  <c r="I37" i="1"/>
  <c r="G37" i="1" s="1"/>
  <c r="I58" i="1"/>
  <c r="G58" i="1" s="1"/>
  <c r="I30" i="1"/>
  <c r="G30" i="1" s="1"/>
  <c r="I55" i="1"/>
  <c r="G55" i="1" s="1"/>
  <c r="I56" i="1"/>
  <c r="G56" i="1" s="1"/>
  <c r="I28" i="1"/>
  <c r="G28" i="1" s="1"/>
  <c r="I50" i="1"/>
  <c r="G50" i="1" s="1"/>
  <c r="P46" i="1" l="1"/>
  <c r="AT41" i="1" l="1"/>
  <c r="AT42" i="1"/>
  <c r="AT22" i="1"/>
  <c r="AT44" i="1"/>
  <c r="AT48" i="1"/>
  <c r="AT45" i="1"/>
  <c r="AT46" i="1"/>
  <c r="AT49" i="1"/>
  <c r="AT52" i="1"/>
  <c r="AT27" i="1"/>
  <c r="AT25" i="1"/>
  <c r="AT31" i="1"/>
  <c r="AT35" i="1"/>
  <c r="AT12" i="1"/>
  <c r="AT14" i="1"/>
  <c r="AT13" i="1"/>
  <c r="AP48" i="1"/>
  <c r="AP45" i="1"/>
  <c r="AP46" i="1"/>
  <c r="AP49" i="1"/>
  <c r="AP52" i="1"/>
  <c r="AP27" i="1"/>
  <c r="AP25" i="1"/>
  <c r="AP31" i="1"/>
  <c r="AP35" i="1"/>
  <c r="AP32" i="1"/>
  <c r="AP38" i="1"/>
  <c r="AP5" i="1"/>
  <c r="AP7" i="1"/>
  <c r="AP8" i="1"/>
  <c r="AP11" i="1"/>
  <c r="AP9" i="1"/>
  <c r="AP12" i="1"/>
  <c r="AP14" i="1"/>
  <c r="AP13" i="1"/>
  <c r="AB9" i="1"/>
  <c r="AB12" i="1"/>
  <c r="AB14" i="1"/>
  <c r="AF46" i="1"/>
  <c r="AF49" i="1"/>
  <c r="AF52" i="1"/>
  <c r="AF41" i="1"/>
  <c r="AF42" i="1"/>
  <c r="AF22" i="1"/>
  <c r="AF44" i="1"/>
  <c r="AF48" i="1"/>
  <c r="AF45" i="1"/>
  <c r="AF26" i="1"/>
  <c r="AF24" i="1"/>
  <c r="AF23" i="1"/>
  <c r="AF43" i="1"/>
  <c r="AF27" i="1"/>
  <c r="AF25" i="1"/>
  <c r="AF31" i="1"/>
  <c r="AF35" i="1"/>
  <c r="AF32" i="1"/>
  <c r="AF38" i="1"/>
  <c r="AF5" i="1"/>
  <c r="AF7" i="1"/>
  <c r="AF8" i="1"/>
  <c r="AF11" i="1"/>
  <c r="AF9" i="1"/>
  <c r="AF12" i="1"/>
  <c r="AF14" i="1"/>
  <c r="AF13" i="1"/>
  <c r="AD5" i="1"/>
  <c r="AD7" i="1"/>
  <c r="AD8" i="1"/>
  <c r="AD42" i="1"/>
  <c r="AD22" i="1"/>
  <c r="AD44" i="1"/>
  <c r="AD48" i="1"/>
  <c r="AD45" i="1"/>
  <c r="AD46" i="1"/>
  <c r="AD49" i="1"/>
  <c r="AD26" i="1"/>
  <c r="AD24" i="1"/>
  <c r="AD23" i="1"/>
  <c r="AD43" i="1"/>
  <c r="AD27" i="1"/>
  <c r="AD25" i="1"/>
  <c r="AD35" i="1"/>
  <c r="AD32" i="1"/>
  <c r="AD11" i="1"/>
  <c r="AD9" i="1"/>
  <c r="AD12" i="1"/>
  <c r="AH43" i="1"/>
  <c r="AH27" i="1"/>
  <c r="AH25" i="1"/>
  <c r="AH31" i="1"/>
  <c r="AH35" i="1"/>
  <c r="AH32" i="1"/>
  <c r="AH38" i="1"/>
  <c r="AH22" i="1"/>
  <c r="AH44" i="1"/>
  <c r="AH48" i="1"/>
  <c r="AH45" i="1"/>
  <c r="AL46" i="1"/>
  <c r="AL8" i="1"/>
  <c r="AL11" i="1"/>
  <c r="Z31" i="1"/>
  <c r="Z44" i="1"/>
  <c r="Z45" i="1"/>
  <c r="Z8" i="1"/>
  <c r="Z9" i="1"/>
  <c r="X46" i="1"/>
  <c r="X49" i="1"/>
  <c r="X27" i="1"/>
  <c r="X25" i="1"/>
  <c r="V41" i="1"/>
  <c r="V42" i="1"/>
  <c r="V22" i="1"/>
  <c r="V44" i="1"/>
  <c r="V48" i="1"/>
  <c r="V45" i="1"/>
  <c r="V46" i="1"/>
  <c r="V49" i="1"/>
  <c r="V52" i="1"/>
  <c r="V26" i="1"/>
  <c r="V24" i="1"/>
  <c r="V23" i="1"/>
  <c r="V43" i="1"/>
  <c r="V27" i="1"/>
  <c r="V25" i="1"/>
  <c r="V32" i="1"/>
  <c r="V5" i="1"/>
  <c r="V7" i="1"/>
  <c r="V8" i="1"/>
  <c r="V11" i="1"/>
  <c r="V9" i="1"/>
  <c r="V12" i="1"/>
  <c r="V29" i="1"/>
  <c r="V40" i="1"/>
  <c r="R45" i="1"/>
  <c r="R46" i="1"/>
  <c r="R49" i="1"/>
  <c r="R11" i="1"/>
  <c r="R9" i="1"/>
  <c r="R14" i="1"/>
  <c r="R17" i="1"/>
  <c r="R29" i="1"/>
  <c r="R26" i="1"/>
  <c r="R24" i="1"/>
  <c r="R23" i="1"/>
  <c r="R43" i="1"/>
  <c r="R27" i="1"/>
  <c r="R25" i="1"/>
  <c r="R31" i="1"/>
  <c r="R35" i="1"/>
  <c r="R38" i="1"/>
  <c r="R36" i="1"/>
  <c r="R40" i="1"/>
  <c r="R41" i="1"/>
  <c r="R42" i="1"/>
  <c r="R22" i="1"/>
  <c r="R44" i="1"/>
  <c r="R52" i="1"/>
  <c r="N23" i="1"/>
  <c r="N43" i="1"/>
  <c r="N13" i="1"/>
  <c r="T11" i="1"/>
  <c r="T9" i="1"/>
  <c r="T12" i="1"/>
  <c r="T14" i="1"/>
  <c r="AT36" i="1" l="1"/>
  <c r="AT38" i="1"/>
  <c r="AT17" i="1"/>
  <c r="AP36" i="1" l="1"/>
  <c r="AP17" i="1"/>
  <c r="AN36" i="1" l="1"/>
  <c r="AF36" i="1"/>
  <c r="AH36" i="1"/>
  <c r="AL36" i="1"/>
  <c r="AJ36" i="1"/>
  <c r="P36" i="1"/>
  <c r="AR36" i="1"/>
  <c r="I36" i="1" l="1"/>
  <c r="G36" i="1" s="1"/>
  <c r="AP41" i="1"/>
  <c r="AP42" i="1"/>
  <c r="AP22" i="1"/>
  <c r="AN52" i="1" l="1"/>
  <c r="AN49" i="1"/>
  <c r="AN46" i="1"/>
  <c r="AN48" i="1"/>
  <c r="AN32" i="1"/>
  <c r="AN38" i="1"/>
  <c r="AN35" i="1"/>
  <c r="AN31" i="1"/>
  <c r="AN27" i="1"/>
  <c r="AN26" i="1"/>
  <c r="AN17" i="1"/>
  <c r="AN13" i="1"/>
  <c r="AH52" i="1" l="1"/>
  <c r="AH49" i="1"/>
  <c r="AH46" i="1"/>
  <c r="AR38" i="1" l="1"/>
  <c r="P38" i="1"/>
  <c r="AJ38" i="1"/>
  <c r="AL38" i="1"/>
  <c r="I38" i="1" l="1"/>
  <c r="G38" i="1" s="1"/>
  <c r="X14" i="1" l="1"/>
  <c r="AJ46" i="1" l="1"/>
  <c r="AB46" i="1"/>
  <c r="I46" i="1" l="1"/>
  <c r="P14" i="1" l="1"/>
  <c r="P17" i="1"/>
  <c r="G46" i="1" l="1"/>
  <c r="T52" i="1"/>
  <c r="AR42" i="1" l="1"/>
  <c r="T42" i="1"/>
  <c r="P42" i="1"/>
  <c r="N42" i="1"/>
  <c r="X42" i="1"/>
  <c r="AJ42" i="1"/>
  <c r="Z42" i="1"/>
  <c r="AL42" i="1"/>
  <c r="AH42" i="1"/>
  <c r="AB42" i="1"/>
  <c r="AN42" i="1"/>
  <c r="AR41" i="1"/>
  <c r="T41" i="1"/>
  <c r="P41" i="1"/>
  <c r="N41" i="1"/>
  <c r="X41" i="1"/>
  <c r="AJ41" i="1"/>
  <c r="Z41" i="1"/>
  <c r="AL41" i="1"/>
  <c r="AH41" i="1"/>
  <c r="AD41" i="1"/>
  <c r="AB41" i="1"/>
  <c r="AN41" i="1"/>
  <c r="AR22" i="1"/>
  <c r="T22" i="1"/>
  <c r="P22" i="1"/>
  <c r="N22" i="1"/>
  <c r="X22" i="1"/>
  <c r="AJ22" i="1"/>
  <c r="Z22" i="1"/>
  <c r="AL22" i="1"/>
  <c r="AB22" i="1"/>
  <c r="AN22" i="1"/>
  <c r="AR45" i="1"/>
  <c r="P45" i="1"/>
  <c r="N45" i="1"/>
  <c r="X45" i="1"/>
  <c r="AJ45" i="1"/>
  <c r="AL45" i="1"/>
  <c r="AB45" i="1"/>
  <c r="AN45" i="1"/>
  <c r="AR44" i="1"/>
  <c r="T44" i="1"/>
  <c r="P44" i="1"/>
  <c r="N44" i="1"/>
  <c r="X44" i="1"/>
  <c r="AJ44" i="1"/>
  <c r="AL44" i="1"/>
  <c r="AP44" i="1"/>
  <c r="AB44" i="1"/>
  <c r="AN44" i="1"/>
  <c r="AR52" i="1"/>
  <c r="P52" i="1"/>
  <c r="N52" i="1"/>
  <c r="AJ52" i="1"/>
  <c r="AL52" i="1"/>
  <c r="AB52" i="1"/>
  <c r="AR48" i="1"/>
  <c r="T48" i="1"/>
  <c r="P48" i="1"/>
  <c r="N48" i="1"/>
  <c r="X48" i="1"/>
  <c r="AJ48" i="1"/>
  <c r="AL48" i="1"/>
  <c r="AB48" i="1"/>
  <c r="AR49" i="1"/>
  <c r="T49" i="1"/>
  <c r="P49" i="1"/>
  <c r="N49" i="1"/>
  <c r="AJ49" i="1"/>
  <c r="AL49" i="1"/>
  <c r="AR40" i="1"/>
  <c r="T40" i="1"/>
  <c r="P40" i="1"/>
  <c r="N40" i="1"/>
  <c r="X40" i="1"/>
  <c r="AJ40" i="1"/>
  <c r="Z40" i="1"/>
  <c r="AL40" i="1"/>
  <c r="AH40" i="1"/>
  <c r="AF40" i="1"/>
  <c r="AD40" i="1"/>
  <c r="AP40" i="1"/>
  <c r="AB40" i="1"/>
  <c r="AN40" i="1"/>
  <c r="AT40" i="1"/>
  <c r="AR23" i="1"/>
  <c r="T23" i="1"/>
  <c r="P23" i="1"/>
  <c r="X23" i="1"/>
  <c r="AJ23" i="1"/>
  <c r="Z23" i="1"/>
  <c r="AL23" i="1"/>
  <c r="AH23" i="1"/>
  <c r="AP23" i="1"/>
  <c r="AB23" i="1"/>
  <c r="AN23" i="1"/>
  <c r="AT23" i="1"/>
  <c r="AR43" i="1"/>
  <c r="T43" i="1"/>
  <c r="P43" i="1"/>
  <c r="X43" i="1"/>
  <c r="AJ43" i="1"/>
  <c r="Z43" i="1"/>
  <c r="AL43" i="1"/>
  <c r="AP43" i="1"/>
  <c r="AB43" i="1"/>
  <c r="AN43" i="1"/>
  <c r="AT43" i="1"/>
  <c r="AR27" i="1"/>
  <c r="T27" i="1"/>
  <c r="P27" i="1"/>
  <c r="N27" i="1"/>
  <c r="AJ27" i="1"/>
  <c r="Z27" i="1"/>
  <c r="AL27" i="1"/>
  <c r="AR26" i="1"/>
  <c r="T26" i="1"/>
  <c r="P26" i="1"/>
  <c r="X26" i="1"/>
  <c r="AJ26" i="1"/>
  <c r="Z26" i="1"/>
  <c r="AL26" i="1"/>
  <c r="AH26" i="1"/>
  <c r="AP26" i="1"/>
  <c r="AB26" i="1"/>
  <c r="AT26" i="1"/>
  <c r="AR25" i="1"/>
  <c r="T25" i="1"/>
  <c r="N25" i="1"/>
  <c r="AJ25" i="1"/>
  <c r="Z25" i="1"/>
  <c r="AL25" i="1"/>
  <c r="AB25" i="1"/>
  <c r="AN25" i="1"/>
  <c r="AR31" i="1"/>
  <c r="T31" i="1"/>
  <c r="P31" i="1"/>
  <c r="AJ31" i="1"/>
  <c r="AL31" i="1"/>
  <c r="AR35" i="1"/>
  <c r="P35" i="1"/>
  <c r="AJ35" i="1"/>
  <c r="AL35" i="1"/>
  <c r="AR32" i="1"/>
  <c r="T32" i="1"/>
  <c r="P32" i="1"/>
  <c r="AJ32" i="1"/>
  <c r="AL32" i="1"/>
  <c r="AT32" i="1"/>
  <c r="AR29" i="1"/>
  <c r="T29" i="1"/>
  <c r="P29" i="1"/>
  <c r="N29" i="1"/>
  <c r="X29" i="1"/>
  <c r="AJ29" i="1"/>
  <c r="Z29" i="1"/>
  <c r="AL29" i="1"/>
  <c r="AH29" i="1"/>
  <c r="AF29" i="1"/>
  <c r="AD29" i="1"/>
  <c r="AP29" i="1"/>
  <c r="AB29" i="1"/>
  <c r="AN29" i="1"/>
  <c r="AT29" i="1"/>
  <c r="AR24" i="1"/>
  <c r="T24" i="1"/>
  <c r="P24" i="1"/>
  <c r="N24" i="1"/>
  <c r="X24" i="1"/>
  <c r="AJ24" i="1"/>
  <c r="Z24" i="1"/>
  <c r="AL24" i="1"/>
  <c r="AH24" i="1"/>
  <c r="AP24" i="1"/>
  <c r="AB24" i="1"/>
  <c r="AN24" i="1"/>
  <c r="AT24" i="1"/>
  <c r="AR5" i="1"/>
  <c r="T5" i="1"/>
  <c r="P5" i="1"/>
  <c r="N5" i="1"/>
  <c r="R5" i="1"/>
  <c r="X5" i="1"/>
  <c r="AJ5" i="1"/>
  <c r="Z5" i="1"/>
  <c r="AL5" i="1"/>
  <c r="AH5" i="1"/>
  <c r="AB5" i="1"/>
  <c r="AN5" i="1"/>
  <c r="AT5" i="1"/>
  <c r="AR8" i="1"/>
  <c r="T8" i="1"/>
  <c r="P8" i="1"/>
  <c r="N8" i="1"/>
  <c r="R8" i="1"/>
  <c r="X8" i="1"/>
  <c r="AJ8" i="1"/>
  <c r="AH8" i="1"/>
  <c r="AB8" i="1"/>
  <c r="AN8" i="1"/>
  <c r="AT8" i="1"/>
  <c r="AR7" i="1"/>
  <c r="T7" i="1"/>
  <c r="P7" i="1"/>
  <c r="N7" i="1"/>
  <c r="R7" i="1"/>
  <c r="X7" i="1"/>
  <c r="AJ7" i="1"/>
  <c r="AL7" i="1"/>
  <c r="AH7" i="1"/>
  <c r="AB7" i="1"/>
  <c r="AN7" i="1"/>
  <c r="AT7" i="1"/>
  <c r="AR9" i="1"/>
  <c r="P9" i="1"/>
  <c r="N9" i="1"/>
  <c r="X9" i="1"/>
  <c r="AJ9" i="1"/>
  <c r="AL9" i="1"/>
  <c r="AH9" i="1"/>
  <c r="AN9" i="1"/>
  <c r="AT9" i="1"/>
  <c r="AR11" i="1"/>
  <c r="P11" i="1"/>
  <c r="N11" i="1"/>
  <c r="X11" i="1"/>
  <c r="AJ11" i="1"/>
  <c r="AH11" i="1"/>
  <c r="AB11" i="1"/>
  <c r="AN11" i="1"/>
  <c r="AT11" i="1"/>
  <c r="AR12" i="1"/>
  <c r="P12" i="1"/>
  <c r="AJ12" i="1"/>
  <c r="AL12" i="1"/>
  <c r="AH12" i="1"/>
  <c r="AN12" i="1"/>
  <c r="AR14" i="1"/>
  <c r="AJ14" i="1"/>
  <c r="AL14" i="1"/>
  <c r="AH14" i="1"/>
  <c r="AN14" i="1"/>
  <c r="AR13" i="1"/>
  <c r="P13" i="1"/>
  <c r="X13" i="1"/>
  <c r="AJ13" i="1"/>
  <c r="AL13" i="1"/>
  <c r="AH13" i="1"/>
  <c r="AD13" i="1"/>
  <c r="AB13" i="1"/>
  <c r="AR17" i="1"/>
  <c r="AJ17" i="1"/>
  <c r="AL17" i="1"/>
  <c r="AH17" i="1"/>
  <c r="AF17" i="1"/>
  <c r="P6" i="1"/>
  <c r="N6" i="1"/>
  <c r="R6" i="1"/>
  <c r="V6" i="1"/>
  <c r="X6" i="1"/>
  <c r="AJ6" i="1"/>
  <c r="Z6" i="1"/>
  <c r="AL6" i="1"/>
  <c r="AH6" i="1"/>
  <c r="AF6" i="1"/>
  <c r="AD6" i="1"/>
  <c r="AP6" i="1"/>
  <c r="AB6" i="1"/>
  <c r="AN6" i="1"/>
  <c r="AT6" i="1"/>
  <c r="T6" i="1"/>
  <c r="I45" i="1" l="1"/>
  <c r="I44" i="1"/>
  <c r="I32" i="1"/>
  <c r="G32" i="1" s="1"/>
  <c r="I49" i="1"/>
  <c r="I27" i="1"/>
  <c r="G27" i="1" s="1"/>
  <c r="I24" i="1"/>
  <c r="G24" i="1" s="1"/>
  <c r="I26" i="1"/>
  <c r="G26" i="1" s="1"/>
  <c r="I40" i="1"/>
  <c r="I41" i="1"/>
  <c r="I23" i="1"/>
  <c r="I52" i="1"/>
  <c r="I7" i="1"/>
  <c r="I5" i="1"/>
  <c r="I35" i="1"/>
  <c r="G35" i="1" s="1"/>
  <c r="I48" i="1"/>
  <c r="I42" i="1"/>
  <c r="I12" i="1"/>
  <c r="I25" i="1"/>
  <c r="G25" i="1" s="1"/>
  <c r="I22" i="1"/>
  <c r="I43" i="1"/>
  <c r="I14" i="1"/>
  <c r="I13" i="1"/>
  <c r="I11" i="1"/>
  <c r="I8" i="1"/>
  <c r="I31" i="1"/>
  <c r="G31" i="1" s="1"/>
  <c r="I17" i="1"/>
  <c r="I9" i="1"/>
  <c r="I29" i="1"/>
  <c r="G29" i="1" s="1"/>
  <c r="AR6" i="1"/>
  <c r="I6" i="1" s="1"/>
  <c r="H62" i="1" l="1"/>
  <c r="H63" i="1"/>
  <c r="H34" i="1"/>
  <c r="H65" i="1"/>
  <c r="H19" i="1"/>
  <c r="H16" i="1"/>
  <c r="H59" i="1"/>
  <c r="H61" i="1"/>
  <c r="H60" i="1"/>
  <c r="H53" i="1"/>
  <c r="H54" i="1"/>
  <c r="G23" i="1"/>
  <c r="H10" i="1"/>
  <c r="H15" i="1"/>
  <c r="H33" i="1"/>
  <c r="H20" i="1"/>
  <c r="H18" i="1"/>
  <c r="H64" i="1"/>
  <c r="H51" i="1"/>
  <c r="H57" i="1"/>
  <c r="H37" i="1"/>
  <c r="H30" i="1"/>
  <c r="H58" i="1"/>
  <c r="H47" i="1"/>
  <c r="H56" i="1"/>
  <c r="H55" i="1"/>
  <c r="H50" i="1"/>
  <c r="H28" i="1"/>
  <c r="G49" i="1"/>
  <c r="G17" i="1" l="1"/>
  <c r="G22" i="1"/>
  <c r="G44" i="1"/>
  <c r="G11" i="1"/>
  <c r="G13" i="1"/>
  <c r="G12" i="1"/>
  <c r="G14" i="1"/>
  <c r="G42" i="1"/>
  <c r="F33" i="1" l="1"/>
  <c r="F34" i="1"/>
  <c r="F37" i="1"/>
  <c r="F28" i="1"/>
  <c r="F30" i="1"/>
  <c r="F22" i="1"/>
  <c r="F36" i="1"/>
  <c r="F31" i="1"/>
  <c r="F38" i="1"/>
  <c r="F35" i="1"/>
  <c r="F26" i="1"/>
  <c r="F25" i="1"/>
  <c r="F23" i="1"/>
  <c r="F32" i="1"/>
  <c r="F29" i="1"/>
  <c r="F27" i="1"/>
  <c r="F24" i="1"/>
  <c r="G7" i="1"/>
  <c r="G40" i="1"/>
  <c r="G52" i="1"/>
  <c r="G43" i="1"/>
  <c r="G8" i="1"/>
  <c r="G45" i="1"/>
  <c r="G48" i="1"/>
  <c r="G9" i="1"/>
  <c r="G5" i="1"/>
  <c r="G6" i="1"/>
  <c r="F19" i="1" l="1"/>
  <c r="F16" i="1"/>
  <c r="F10" i="1"/>
  <c r="F18" i="1"/>
  <c r="F15" i="1"/>
  <c r="F20" i="1"/>
  <c r="F8" i="1"/>
  <c r="F9" i="1"/>
  <c r="F13" i="1"/>
  <c r="F14" i="1"/>
  <c r="F12" i="1"/>
  <c r="F7" i="1"/>
  <c r="F11" i="1"/>
  <c r="F17" i="1"/>
  <c r="F5" i="1"/>
  <c r="F6" i="1"/>
  <c r="H36" i="1" l="1"/>
  <c r="H42" i="1"/>
  <c r="H31" i="1"/>
  <c r="H44" i="1"/>
  <c r="H11" i="1"/>
  <c r="H38" i="1"/>
  <c r="H46" i="1"/>
  <c r="H7" i="1"/>
  <c r="H6" i="1"/>
  <c r="H35" i="1"/>
  <c r="H40" i="1"/>
  <c r="H24" i="1"/>
  <c r="H52" i="1"/>
  <c r="H32" i="1"/>
  <c r="H12" i="1"/>
  <c r="H22" i="1"/>
  <c r="H48" i="1"/>
  <c r="H5" i="1"/>
  <c r="H29" i="1"/>
  <c r="H49" i="1"/>
  <c r="H27" i="1"/>
  <c r="H23" i="1"/>
  <c r="H14" i="1"/>
  <c r="H8" i="1"/>
  <c r="H26" i="1"/>
  <c r="H41" i="1"/>
  <c r="H9" i="1"/>
  <c r="H45" i="1"/>
  <c r="H13" i="1"/>
  <c r="H43" i="1"/>
  <c r="H17" i="1"/>
  <c r="H25" i="1"/>
  <c r="G41" i="1"/>
  <c r="F62" i="1" l="1"/>
  <c r="F63" i="1"/>
  <c r="F61" i="1"/>
  <c r="F65" i="1"/>
  <c r="F53" i="1"/>
  <c r="F59" i="1"/>
  <c r="F54" i="1"/>
  <c r="F60" i="1"/>
  <c r="F51" i="1"/>
  <c r="F64" i="1"/>
  <c r="F57" i="1"/>
  <c r="F47" i="1"/>
  <c r="F58" i="1"/>
  <c r="F56" i="1"/>
  <c r="F55" i="1"/>
  <c r="F43" i="1"/>
  <c r="F50" i="1"/>
  <c r="F41" i="1"/>
  <c r="F46" i="1"/>
  <c r="F52" i="1"/>
  <c r="F44" i="1"/>
  <c r="F40" i="1"/>
  <c r="F49" i="1"/>
  <c r="F42" i="1"/>
  <c r="F48" i="1"/>
  <c r="F45" i="1"/>
  <c r="K5" i="1" l="1"/>
  <c r="J5" i="1"/>
  <c r="J22" i="1" l="1"/>
  <c r="K22" i="1" l="1"/>
  <c r="K6" i="1" l="1"/>
  <c r="K7" i="1" s="1"/>
  <c r="K8" i="1" s="1"/>
  <c r="J6" i="1"/>
  <c r="J7" i="1" s="1"/>
  <c r="J8" i="1" s="1"/>
  <c r="J23" i="1"/>
  <c r="J24" i="1" s="1"/>
  <c r="J25" i="1" s="1"/>
  <c r="J40" i="1"/>
  <c r="J41" i="1" s="1"/>
  <c r="J42" i="1" s="1"/>
  <c r="J43" i="1" s="1"/>
  <c r="J44" i="1" s="1"/>
  <c r="K41" i="1"/>
  <c r="K40" i="1"/>
  <c r="K42" i="1" s="1"/>
  <c r="K43" i="1" s="1"/>
  <c r="K44" i="1" s="1"/>
  <c r="K9" i="1" l="1"/>
  <c r="K10" i="1"/>
  <c r="K11" i="1" s="1"/>
  <c r="K12" i="1" s="1"/>
  <c r="K13" i="1" s="1"/>
  <c r="K14" i="1" s="1"/>
  <c r="K15" i="1" s="1"/>
  <c r="J9" i="1"/>
  <c r="J10" i="1" s="1"/>
  <c r="J11" i="1" s="1"/>
  <c r="J12" i="1" s="1"/>
  <c r="J13" i="1" s="1"/>
  <c r="J14" i="1" s="1"/>
  <c r="J15" i="1" s="1"/>
  <c r="K23" i="1"/>
  <c r="K24" i="1"/>
  <c r="K25" i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26" i="1" l="1"/>
  <c r="K16" i="1"/>
  <c r="K17" i="1" s="1"/>
  <c r="K18" i="1"/>
  <c r="K19" i="1" s="1"/>
  <c r="K20" i="1" s="1"/>
  <c r="J16" i="1"/>
  <c r="J17" i="1" s="1"/>
  <c r="J18" i="1"/>
  <c r="J19" i="1" s="1"/>
  <c r="J20" i="1" s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5" i="1"/>
  <c r="K63" i="1"/>
  <c r="K6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5" i="1"/>
  <c r="J63" i="1"/>
  <c r="J64" i="1"/>
</calcChain>
</file>

<file path=xl/sharedStrings.xml><?xml version="1.0" encoding="utf-8"?>
<sst xmlns="http://schemas.openxmlformats.org/spreadsheetml/2006/main" count="260" uniqueCount="178">
  <si>
    <t xml:space="preserve">№ цеха/ ФН </t>
  </si>
  <si>
    <t>Название КОМАНДЫ</t>
  </si>
  <si>
    <t>Итого по своей группе</t>
  </si>
  <si>
    <t>Итого в общем зачете</t>
  </si>
  <si>
    <t>Количество команд</t>
  </si>
  <si>
    <t>Лыжи</t>
  </si>
  <si>
    <t>Шахматы</t>
  </si>
  <si>
    <t>Настольный теннис</t>
  </si>
  <si>
    <t>Эстафетное плавание</t>
  </si>
  <si>
    <t>Стрелковый полиатлон</t>
  </si>
  <si>
    <t>Волейбол</t>
  </si>
  <si>
    <t>Бадминтон</t>
  </si>
  <si>
    <t>Легкая атлетика</t>
  </si>
  <si>
    <t>Легкоатлетическая эстафета</t>
  </si>
  <si>
    <t>Северная ходьба</t>
  </si>
  <si>
    <t>Миди-Футбол</t>
  </si>
  <si>
    <t>Городки</t>
  </si>
  <si>
    <t>Баскетбол</t>
  </si>
  <si>
    <t>Дартс</t>
  </si>
  <si>
    <t>Бильярд</t>
  </si>
  <si>
    <t>Кол-во очков</t>
  </si>
  <si>
    <t>Место</t>
  </si>
  <si>
    <t>группа</t>
  </si>
  <si>
    <t>всего</t>
  </si>
  <si>
    <t>место</t>
  </si>
  <si>
    <t>очки</t>
  </si>
  <si>
    <t>1-я группа (численность свыше 550 человек)</t>
  </si>
  <si>
    <t>Логистика</t>
  </si>
  <si>
    <t>УЖДТ</t>
  </si>
  <si>
    <t>Прокатное производство</t>
  </si>
  <si>
    <t>ЦХПП</t>
  </si>
  <si>
    <t>АО "НЛМК-Инжиниринг"</t>
  </si>
  <si>
    <t>НЛМК-Инжиниринг</t>
  </si>
  <si>
    <t>Организация и выполнение ТОИР</t>
  </si>
  <si>
    <t>ЦРМО</t>
  </si>
  <si>
    <t>АТУ</t>
  </si>
  <si>
    <t xml:space="preserve">ФН </t>
  </si>
  <si>
    <t>РЦКО</t>
  </si>
  <si>
    <t>ЦГП</t>
  </si>
  <si>
    <t>ФН</t>
  </si>
  <si>
    <t>Аглодоменное производство</t>
  </si>
  <si>
    <t>ЦДС</t>
  </si>
  <si>
    <t>Машиностроительное производство</t>
  </si>
  <si>
    <t xml:space="preserve">ООО «Строительно-монтажный трест НЛМК» </t>
  </si>
  <si>
    <t>СМТ</t>
  </si>
  <si>
    <t>ДЦ-2</t>
  </si>
  <si>
    <t>ДЦ-1</t>
  </si>
  <si>
    <t>Энергетическое производство</t>
  </si>
  <si>
    <t>ЦЭлС</t>
  </si>
  <si>
    <t>Кислородный цех</t>
  </si>
  <si>
    <t>3-я группа (численность до 250 человек)</t>
  </si>
  <si>
    <t>Инвестиции</t>
  </si>
  <si>
    <t>Энергетика</t>
  </si>
  <si>
    <t>ДУЭК</t>
  </si>
  <si>
    <t>Юридическая поддержка</t>
  </si>
  <si>
    <t>Автоматизация технологических процессов</t>
  </si>
  <si>
    <t>ДАТП</t>
  </si>
  <si>
    <t>УТЭЦ-2</t>
  </si>
  <si>
    <t>2-я группа (численность от 250 до 550 человек)</t>
  </si>
  <si>
    <t>ФН Развитие технологии</t>
  </si>
  <si>
    <t>ЦЛК</t>
  </si>
  <si>
    <t>ЦТАиЭО СП</t>
  </si>
  <si>
    <t>ЦТАиЭО АДП</t>
  </si>
  <si>
    <t>ЦТАиЭО ПП</t>
  </si>
  <si>
    <t xml:space="preserve"> </t>
  </si>
  <si>
    <t>№ группы</t>
  </si>
  <si>
    <t>Организация и выполнение ТОиР</t>
  </si>
  <si>
    <t>Механо-ремонтный цех</t>
  </si>
  <si>
    <t>МРЦ</t>
  </si>
  <si>
    <t>Управление железнодорожного транспорта</t>
  </si>
  <si>
    <t>Ремонтный цех кранового оборудования</t>
  </si>
  <si>
    <t>Цех по ремонту металлургического оборудования</t>
  </si>
  <si>
    <t>Цех холодного проката и покрытий</t>
  </si>
  <si>
    <t>Автотранспортное управление</t>
  </si>
  <si>
    <t>Цех горячего проката</t>
  </si>
  <si>
    <t>Цех технологической автоматизации и электрооборудования прокатного производства</t>
  </si>
  <si>
    <t>Цех динамной стали</t>
  </si>
  <si>
    <t>Доменный цех № 2</t>
  </si>
  <si>
    <t>Доменный цех № 1</t>
  </si>
  <si>
    <t>Цех технологической автоматизации и электрооборудования аглодоменного производства</t>
  </si>
  <si>
    <t>Цех технологической автоматизации и электрооборудования сталеплавильного производства</t>
  </si>
  <si>
    <t>Цех электроснабжения</t>
  </si>
  <si>
    <t>Цех центральная лаборатория комбината</t>
  </si>
  <si>
    <t xml:space="preserve">Развитие технологии </t>
  </si>
  <si>
    <t>Дирекция по управлению энергетическим комплексом</t>
  </si>
  <si>
    <t>Дирекция капитального строительства</t>
  </si>
  <si>
    <t>Цех утилизационная теплоэлектроцентраль № 2</t>
  </si>
  <si>
    <t>Аппарат вице-президента по правовым вопросам</t>
  </si>
  <si>
    <t>Дирекция по автоматизации технологических процессов</t>
  </si>
  <si>
    <t>ДПВ</t>
  </si>
  <si>
    <t xml:space="preserve">Технология и технологические функции </t>
  </si>
  <si>
    <t>СП (269, 291, 444, 445)</t>
  </si>
  <si>
    <t xml:space="preserve">Инвестиции  </t>
  </si>
  <si>
    <t>Инжиниринг</t>
  </si>
  <si>
    <t>Управление персоналом</t>
  </si>
  <si>
    <t>-</t>
  </si>
  <si>
    <t>ДКС</t>
  </si>
  <si>
    <t>Функциональное направление (ФН)</t>
  </si>
  <si>
    <t>Эстафета ГТО</t>
  </si>
  <si>
    <t>Гири</t>
  </si>
  <si>
    <t>Дирекция по проектным закупкам</t>
  </si>
  <si>
    <t>ДПЗ</t>
  </si>
  <si>
    <t>ФН ДИП</t>
  </si>
  <si>
    <t>ДРИМ</t>
  </si>
  <si>
    <t xml:space="preserve">Дирекцию по разработке инвестиционных мероприятий </t>
  </si>
  <si>
    <t>Наименование структурного подразделения (СП)</t>
  </si>
  <si>
    <t>Спартакиада подразделений ПАО "НЛМК" 2026г.</t>
  </si>
  <si>
    <t>ФН Закупки</t>
  </si>
  <si>
    <t>СП (57, 338, 339, 340, 401, 411, 432,461)</t>
  </si>
  <si>
    <t>Закупки</t>
  </si>
  <si>
    <t>Цех ТЭЦ</t>
  </si>
  <si>
    <t>Цех теплоэлектроцентраль</t>
  </si>
  <si>
    <t>Технология и технические функции</t>
  </si>
  <si>
    <t>Цех водоснабжения</t>
  </si>
  <si>
    <t>ЦВС</t>
  </si>
  <si>
    <t>Дирекция по энергетическому производству</t>
  </si>
  <si>
    <t>ДЭП</t>
  </si>
  <si>
    <t>Дирекция «Университет НЛМК»</t>
  </si>
  <si>
    <t>Университет НЛМК</t>
  </si>
  <si>
    <t>Дирекция по транспорту</t>
  </si>
  <si>
    <t>ФН Дирекция по персоналу (313, 442)</t>
  </si>
  <si>
    <t>ФН ДпП</t>
  </si>
  <si>
    <t>ФН Развитие технологии (336, 395)</t>
  </si>
  <si>
    <t>ФН Техническая дирекция (72, 317, 371, 399, 417)</t>
  </si>
  <si>
    <t>ФН Машиностроительное управление (94, 226, 358, 380, 381, 447)</t>
  </si>
  <si>
    <t>ФН МУ</t>
  </si>
  <si>
    <t>Газовый цех</t>
  </si>
  <si>
    <t>Управление процессами обеспечения, упаковки и отгрузки продукции</t>
  </si>
  <si>
    <t>УПОУиОП</t>
  </si>
  <si>
    <t>Продажи</t>
  </si>
  <si>
    <t>ФН Продажи</t>
  </si>
  <si>
    <t>ФН Продажи (286, 287, 290, 293, 319, 321, 375, 376, 378, 382)</t>
  </si>
  <si>
    <t>Охрана труда и промышленная безопасность</t>
  </si>
  <si>
    <t>ФН ОТиПБ</t>
  </si>
  <si>
    <t>ФН ОТиПБ (116, 279)</t>
  </si>
  <si>
    <t>Агломерационный цех</t>
  </si>
  <si>
    <t>АГЦ</t>
  </si>
  <si>
    <t>Теплосиловой цех</t>
  </si>
  <si>
    <t>ТСЦ</t>
  </si>
  <si>
    <t>Цех по ремонту прокатного оборудования</t>
  </si>
  <si>
    <t>ЦРПО</t>
  </si>
  <si>
    <t>Сталеплавильное производство</t>
  </si>
  <si>
    <t>Копровый цех</t>
  </si>
  <si>
    <t>Цех по ремонту сталеплавильного оборудования</t>
  </si>
  <si>
    <t>ЦРСО</t>
  </si>
  <si>
    <t>Механосборочный цех прокатного оборудования</t>
  </si>
  <si>
    <t>МЦПО</t>
  </si>
  <si>
    <t>Конвертерный цех № 1, №2 (6,7)</t>
  </si>
  <si>
    <t>ФН СПП</t>
  </si>
  <si>
    <t>ФН Экономика</t>
  </si>
  <si>
    <t>Экономика</t>
  </si>
  <si>
    <t>ФН Экономика (135, 246, 300,455)</t>
  </si>
  <si>
    <t>Обеспечение безопасности</t>
  </si>
  <si>
    <t>Дирекция по безопасности</t>
  </si>
  <si>
    <t>ФН Логистика</t>
  </si>
  <si>
    <t>ФН Логистика (154, 298, 303, 454)</t>
  </si>
  <si>
    <t>УОНиПС</t>
  </si>
  <si>
    <t>Управление объектами непроизводственной сферы</t>
  </si>
  <si>
    <t>Образование и социальная инфраструктура</t>
  </si>
  <si>
    <t>ФН Техническая дирекция</t>
  </si>
  <si>
    <t>Экология</t>
  </si>
  <si>
    <t>Управление промышленной экологии</t>
  </si>
  <si>
    <t>УПЭ</t>
  </si>
  <si>
    <t>НЛМК-ИТ</t>
  </si>
  <si>
    <t>ИТ</t>
  </si>
  <si>
    <t>ООО "НЛМК-ИТ"</t>
  </si>
  <si>
    <t>Коксохимическое производство</t>
  </si>
  <si>
    <t>КХП</t>
  </si>
  <si>
    <t>ДЭР</t>
  </si>
  <si>
    <t>Дирекция по энергетическим рынкам</t>
  </si>
  <si>
    <t>Цех трансформаторной стали</t>
  </si>
  <si>
    <t>ЦТС</t>
  </si>
  <si>
    <t>Развитие системы ремонтов</t>
  </si>
  <si>
    <t>Дирекция по развитию ТОиР</t>
  </si>
  <si>
    <t>ДРТОиР</t>
  </si>
  <si>
    <t>Управление цепями поставок</t>
  </si>
  <si>
    <t>Управление по квотированию и оптимизации портфеля продаж</t>
  </si>
  <si>
    <t>УКиОПП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</si>
</sst>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 Cyr"/>
      <charset val="204"/>
    </font>
    <font>
      <sz val="72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60"/>
      <name val="Calibri"/>
      <family val="2"/>
      <charset val="204"/>
      <scheme val="minor"/>
    </font>
    <font>
      <sz val="13"/>
      <name val="Times New Roman"/>
      <family val="1"/>
    </font>
    <font>
      <b/>
      <sz val="2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b/>
      <i/>
      <sz val="2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24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i/>
      <sz val="22"/>
      <name val="Calibri"/>
      <family val="2"/>
      <charset val="204"/>
      <scheme val="minor"/>
    </font>
    <font>
      <b/>
      <sz val="24"/>
      <name val="Calibri"/>
      <family val="2"/>
      <charset val="204"/>
      <scheme val="minor"/>
    </font>
    <font>
      <sz val="21"/>
      <name val="Calibri"/>
      <family val="2"/>
      <charset val="204"/>
      <scheme val="minor"/>
    </font>
    <font>
      <sz val="2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1" fontId="6" fillId="4" borderId="14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3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1" fontId="9" fillId="3" borderId="15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13" fillId="0" borderId="19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7" fillId="0" borderId="24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1" fontId="0" fillId="0" borderId="0" xfId="0" applyNumberFormat="1" applyFont="1" applyFill="1" applyAlignment="1">
      <alignment vertical="center"/>
    </xf>
    <xf numFmtId="1" fontId="6" fillId="6" borderId="3" xfId="0" applyNumberFormat="1" applyFont="1" applyFill="1" applyBorder="1" applyAlignment="1">
      <alignment horizontal="center" vertical="center"/>
    </xf>
    <xf numFmtId="1" fontId="6" fillId="6" borderId="12" xfId="0" applyNumberFormat="1" applyFont="1" applyFill="1" applyBorder="1" applyAlignment="1">
      <alignment horizontal="center" vertical="center"/>
    </xf>
    <xf numFmtId="1" fontId="6" fillId="6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1" fontId="14" fillId="0" borderId="21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1" fontId="14" fillId="0" borderId="19" xfId="0" applyNumberFormat="1" applyFont="1" applyFill="1" applyBorder="1" applyAlignment="1">
      <alignment horizontal="center" vertical="center" wrapText="1"/>
    </xf>
    <xf numFmtId="0" fontId="16" fillId="0" borderId="21" xfId="0" applyNumberFormat="1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center" vertical="center"/>
    </xf>
    <xf numFmtId="1" fontId="15" fillId="6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" fontId="6" fillId="4" borderId="12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1" fontId="6" fillId="6" borderId="25" xfId="0" applyNumberFormat="1" applyFont="1" applyFill="1" applyBorder="1" applyAlignment="1">
      <alignment horizontal="center" vertical="center"/>
    </xf>
    <xf numFmtId="1" fontId="14" fillId="0" borderId="16" xfId="0" applyNumberFormat="1" applyFont="1" applyFill="1" applyBorder="1" applyAlignment="1">
      <alignment horizontal="center" vertical="center"/>
    </xf>
    <xf numFmtId="1" fontId="14" fillId="0" borderId="26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8" fillId="3" borderId="15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3" fillId="0" borderId="2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6" fillId="6" borderId="11" xfId="0" applyNumberFormat="1" applyFont="1" applyFill="1" applyBorder="1" applyAlignment="1">
      <alignment horizontal="center" vertical="center" wrapText="1"/>
    </xf>
    <xf numFmtId="164" fontId="9" fillId="3" borderId="15" xfId="0" applyNumberFormat="1" applyFont="1" applyFill="1" applyBorder="1" applyAlignment="1">
      <alignment vertical="center"/>
    </xf>
    <xf numFmtId="164" fontId="14" fillId="0" borderId="20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6" fillId="6" borderId="3" xfId="0" applyNumberFormat="1" applyFont="1" applyFill="1" applyBorder="1" applyAlignment="1">
      <alignment horizontal="center" vertical="center" wrapText="1"/>
    </xf>
    <xf numFmtId="164" fontId="12" fillId="6" borderId="3" xfId="0" applyNumberFormat="1" applyFont="1" applyFill="1" applyBorder="1" applyAlignment="1">
      <alignment horizontal="center" vertical="center" wrapText="1"/>
    </xf>
    <xf numFmtId="17" fontId="16" fillId="0" borderId="19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7" fillId="0" borderId="23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6" fillId="8" borderId="21" xfId="0" applyNumberFormat="1" applyFont="1" applyFill="1" applyBorder="1" applyAlignment="1">
      <alignment horizontal="center" vertical="center"/>
    </xf>
    <xf numFmtId="0" fontId="16" fillId="8" borderId="22" xfId="0" applyNumberFormat="1" applyFont="1" applyFill="1" applyBorder="1" applyAlignment="1">
      <alignment horizontal="center" vertical="center"/>
    </xf>
    <xf numFmtId="0" fontId="16" fillId="8" borderId="19" xfId="0" applyNumberFormat="1" applyFont="1" applyFill="1" applyBorder="1" applyAlignment="1">
      <alignment horizontal="center" vertical="center"/>
    </xf>
    <xf numFmtId="0" fontId="13" fillId="8" borderId="19" xfId="0" applyNumberFormat="1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1" fontId="5" fillId="2" borderId="23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99"/>
  <sheetViews>
    <sheetView showZeros="0" tabSelected="1" zoomScale="40" zoomScaleNormal="40" workbookViewId="0">
      <pane xSplit="11" ySplit="3" topLeftCell="L30" activePane="bottomRight" state="frozen"/>
      <selection pane="topRight" activeCell="J1" sqref="J1"/>
      <selection pane="bottomLeft" activeCell="A4" sqref="A4"/>
      <selection pane="bottomRight" activeCell="G44" sqref="G44"/>
    </sheetView>
  </sheetViews>
  <sheetFormatPr defaultColWidth="9.42578125" defaultRowHeight="16.5" x14ac:dyDescent="0.2"/>
  <cols>
    <col min="1" max="1" width="45.42578125" style="24" customWidth="1"/>
    <col min="2" max="2" width="78.7109375" style="60" customWidth="1"/>
    <col min="3" max="3" width="21.5703125" style="23" customWidth="1"/>
    <col min="4" max="4" width="60.7109375" style="46" customWidth="1"/>
    <col min="5" max="5" width="17.7109375" style="46" customWidth="1"/>
    <col min="6" max="6" width="15.5703125" style="25" customWidth="1"/>
    <col min="7" max="7" width="15.5703125" style="68" customWidth="1"/>
    <col min="8" max="8" width="25.5703125" style="22" customWidth="1"/>
    <col min="9" max="9" width="24.42578125" style="68" customWidth="1"/>
    <col min="10" max="10" width="22.140625" style="25" bestFit="1" customWidth="1"/>
    <col min="11" max="11" width="15.42578125" style="22" customWidth="1"/>
    <col min="12" max="12" width="4.42578125" style="4" customWidth="1"/>
    <col min="13" max="13" width="9.5703125" style="4" customWidth="1"/>
    <col min="14" max="14" width="10.5703125" style="25" customWidth="1"/>
    <col min="15" max="15" width="9.5703125" style="4" customWidth="1"/>
    <col min="16" max="16" width="12.140625" style="25" customWidth="1"/>
    <col min="17" max="17" width="9.5703125" style="26" customWidth="1"/>
    <col min="18" max="18" width="10.28515625" style="4" customWidth="1"/>
    <col min="19" max="19" width="11.42578125" style="4" customWidth="1"/>
    <col min="20" max="20" width="10.42578125" style="4" customWidth="1"/>
    <col min="21" max="21" width="9.5703125" style="4" customWidth="1"/>
    <col min="22" max="22" width="13.85546875" style="25" customWidth="1"/>
    <col min="23" max="23" width="9.5703125" style="4" customWidth="1"/>
    <col min="24" max="24" width="10.5703125" style="4" customWidth="1"/>
    <col min="25" max="27" width="9.5703125" style="4" customWidth="1"/>
    <col min="28" max="28" width="10.140625" style="4" customWidth="1"/>
    <col min="29" max="29" width="12.28515625" style="4" customWidth="1"/>
    <col min="30" max="30" width="9.5703125" style="4" customWidth="1"/>
    <col min="31" max="31" width="11.42578125" style="23" customWidth="1"/>
    <col min="32" max="32" width="10.42578125" style="4" customWidth="1"/>
    <col min="33" max="36" width="9.5703125" style="4" customWidth="1"/>
    <col min="37" max="37" width="10" style="4" customWidth="1"/>
    <col min="38" max="38" width="9.5703125" style="4" customWidth="1"/>
    <col min="39" max="39" width="10" style="4" customWidth="1"/>
    <col min="40" max="40" width="9.5703125" style="4" customWidth="1"/>
    <col min="41" max="41" width="10" style="4" customWidth="1"/>
    <col min="42" max="44" width="9.5703125" style="4" customWidth="1"/>
    <col min="45" max="45" width="11" style="4" customWidth="1"/>
    <col min="46" max="46" width="8.5703125" style="4" customWidth="1"/>
    <col min="47" max="16384" width="9.42578125" style="4"/>
  </cols>
  <sheetData>
    <row r="1" spans="1:46" ht="101.25" customHeight="1" thickBot="1" x14ac:dyDescent="0.25">
      <c r="A1" s="32"/>
      <c r="B1" s="55"/>
      <c r="C1" s="1"/>
      <c r="D1" s="44" t="s">
        <v>106</v>
      </c>
      <c r="E1" s="44"/>
      <c r="F1" s="2"/>
      <c r="G1" s="64"/>
      <c r="H1" s="3"/>
      <c r="I1" s="64"/>
      <c r="J1" s="2"/>
      <c r="K1" s="3"/>
      <c r="M1" s="5" t="s">
        <v>64</v>
      </c>
      <c r="N1" s="2"/>
      <c r="O1" s="5"/>
      <c r="P1" s="2"/>
      <c r="Q1" s="6"/>
      <c r="R1" s="5"/>
      <c r="S1" s="5"/>
      <c r="T1" s="5"/>
      <c r="U1" s="5"/>
      <c r="V1" s="2"/>
      <c r="W1" s="5"/>
      <c r="X1" s="5"/>
      <c r="Y1" s="5"/>
      <c r="Z1" s="5"/>
      <c r="AA1" s="5"/>
      <c r="AB1" s="5"/>
      <c r="AC1" s="5"/>
      <c r="AD1" s="5"/>
      <c r="AE1" s="1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46" ht="75.75" customHeight="1" x14ac:dyDescent="0.2">
      <c r="A2" s="90" t="s">
        <v>97</v>
      </c>
      <c r="B2" s="90" t="s">
        <v>105</v>
      </c>
      <c r="C2" s="92" t="s">
        <v>0</v>
      </c>
      <c r="D2" s="92" t="s">
        <v>1</v>
      </c>
      <c r="E2" s="92" t="s">
        <v>65</v>
      </c>
      <c r="F2" s="94" t="s">
        <v>2</v>
      </c>
      <c r="G2" s="95"/>
      <c r="H2" s="89" t="s">
        <v>3</v>
      </c>
      <c r="I2" s="96"/>
      <c r="J2" s="88" t="s">
        <v>4</v>
      </c>
      <c r="K2" s="89"/>
      <c r="L2" s="53"/>
      <c r="M2" s="86" t="s">
        <v>5</v>
      </c>
      <c r="N2" s="87"/>
      <c r="O2" s="86" t="s">
        <v>9</v>
      </c>
      <c r="P2" s="87"/>
      <c r="Q2" s="86" t="s">
        <v>8</v>
      </c>
      <c r="R2" s="87"/>
      <c r="S2" s="86" t="s">
        <v>7</v>
      </c>
      <c r="T2" s="87"/>
      <c r="U2" s="86" t="s">
        <v>11</v>
      </c>
      <c r="V2" s="87"/>
      <c r="W2" s="86" t="s">
        <v>6</v>
      </c>
      <c r="X2" s="87"/>
      <c r="Y2" s="86" t="s">
        <v>10</v>
      </c>
      <c r="Z2" s="87"/>
      <c r="AA2" s="86" t="s">
        <v>98</v>
      </c>
      <c r="AB2" s="87"/>
      <c r="AC2" s="86" t="s">
        <v>16</v>
      </c>
      <c r="AD2" s="87"/>
      <c r="AE2" s="86" t="s">
        <v>15</v>
      </c>
      <c r="AF2" s="87"/>
      <c r="AG2" s="86" t="s">
        <v>14</v>
      </c>
      <c r="AH2" s="87"/>
      <c r="AI2" s="86" t="s">
        <v>12</v>
      </c>
      <c r="AJ2" s="87"/>
      <c r="AK2" s="86" t="s">
        <v>13</v>
      </c>
      <c r="AL2" s="87"/>
      <c r="AM2" s="86" t="s">
        <v>99</v>
      </c>
      <c r="AN2" s="87"/>
      <c r="AO2" s="86" t="s">
        <v>17</v>
      </c>
      <c r="AP2" s="87"/>
      <c r="AQ2" s="86" t="s">
        <v>18</v>
      </c>
      <c r="AR2" s="87"/>
      <c r="AS2" s="84" t="s">
        <v>19</v>
      </c>
      <c r="AT2" s="85"/>
    </row>
    <row r="3" spans="1:46" ht="84" customHeight="1" x14ac:dyDescent="0.2">
      <c r="A3" s="91"/>
      <c r="B3" s="91"/>
      <c r="C3" s="93"/>
      <c r="D3" s="93"/>
      <c r="E3" s="93"/>
      <c r="F3" s="29" t="s">
        <v>21</v>
      </c>
      <c r="G3" s="69" t="s">
        <v>20</v>
      </c>
      <c r="H3" s="30" t="s">
        <v>21</v>
      </c>
      <c r="I3" s="65" t="s">
        <v>20</v>
      </c>
      <c r="J3" s="31" t="s">
        <v>22</v>
      </c>
      <c r="K3" s="50" t="s">
        <v>23</v>
      </c>
      <c r="L3" s="54"/>
      <c r="M3" s="7" t="s">
        <v>24</v>
      </c>
      <c r="N3" s="10" t="s">
        <v>25</v>
      </c>
      <c r="O3" s="7" t="s">
        <v>24</v>
      </c>
      <c r="P3" s="10" t="s">
        <v>25</v>
      </c>
      <c r="Q3" s="7" t="s">
        <v>24</v>
      </c>
      <c r="R3" s="9" t="s">
        <v>25</v>
      </c>
      <c r="S3" s="7" t="s">
        <v>24</v>
      </c>
      <c r="T3" s="9" t="s">
        <v>25</v>
      </c>
      <c r="U3" s="11" t="s">
        <v>24</v>
      </c>
      <c r="V3" s="48" t="s">
        <v>25</v>
      </c>
      <c r="W3" s="7" t="s">
        <v>24</v>
      </c>
      <c r="X3" s="9" t="s">
        <v>25</v>
      </c>
      <c r="Y3" s="12" t="s">
        <v>24</v>
      </c>
      <c r="Z3" s="9" t="s">
        <v>25</v>
      </c>
      <c r="AA3" s="7" t="s">
        <v>24</v>
      </c>
      <c r="AB3" s="9" t="s">
        <v>25</v>
      </c>
      <c r="AC3" s="7" t="s">
        <v>24</v>
      </c>
      <c r="AD3" s="9" t="s">
        <v>25</v>
      </c>
      <c r="AE3" s="7" t="s">
        <v>24</v>
      </c>
      <c r="AF3" s="9" t="s">
        <v>25</v>
      </c>
      <c r="AG3" s="7" t="s">
        <v>24</v>
      </c>
      <c r="AH3" s="9" t="s">
        <v>25</v>
      </c>
      <c r="AI3" s="7" t="s">
        <v>24</v>
      </c>
      <c r="AJ3" s="9" t="s">
        <v>25</v>
      </c>
      <c r="AK3" s="8" t="s">
        <v>24</v>
      </c>
      <c r="AL3" s="9" t="s">
        <v>25</v>
      </c>
      <c r="AM3" s="7" t="s">
        <v>24</v>
      </c>
      <c r="AN3" s="9" t="s">
        <v>25</v>
      </c>
      <c r="AO3" s="11" t="s">
        <v>24</v>
      </c>
      <c r="AP3" s="9" t="s">
        <v>25</v>
      </c>
      <c r="AQ3" s="7" t="s">
        <v>24</v>
      </c>
      <c r="AR3" s="8" t="s">
        <v>25</v>
      </c>
      <c r="AS3" s="11" t="s">
        <v>24</v>
      </c>
      <c r="AT3" s="9" t="s">
        <v>25</v>
      </c>
    </row>
    <row r="4" spans="1:46" s="15" customFormat="1" ht="34.5" customHeight="1" x14ac:dyDescent="0.2">
      <c r="A4" s="33"/>
      <c r="B4" s="56"/>
      <c r="C4" s="13"/>
      <c r="D4" s="45" t="s">
        <v>26</v>
      </c>
      <c r="E4" s="49"/>
      <c r="F4" s="13"/>
      <c r="G4" s="66"/>
      <c r="H4" s="14"/>
      <c r="I4" s="66"/>
      <c r="J4" s="14"/>
      <c r="K4" s="14"/>
      <c r="L4" s="54"/>
      <c r="M4" s="13"/>
      <c r="N4" s="14"/>
      <c r="O4" s="13"/>
      <c r="P4" s="14"/>
      <c r="Q4" s="13"/>
      <c r="R4" s="13"/>
      <c r="S4" s="13"/>
      <c r="T4" s="13"/>
      <c r="U4" s="13"/>
      <c r="V4" s="14"/>
      <c r="W4" s="13"/>
      <c r="X4" s="13"/>
      <c r="Y4" s="13"/>
      <c r="Z4" s="13"/>
      <c r="AA4" s="13"/>
      <c r="AB4" s="13"/>
      <c r="AC4" s="13"/>
      <c r="AD4" s="13"/>
      <c r="AE4" s="72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</row>
    <row r="5" spans="1:46" s="15" customFormat="1" ht="57" x14ac:dyDescent="0.2">
      <c r="A5" s="34" t="s">
        <v>31</v>
      </c>
      <c r="B5" s="57" t="s">
        <v>93</v>
      </c>
      <c r="C5" s="16" t="s">
        <v>95</v>
      </c>
      <c r="D5" s="61" t="s">
        <v>32</v>
      </c>
      <c r="E5" s="82">
        <v>1</v>
      </c>
      <c r="F5" s="43">
        <f>_xlfn.RANK.EQ(G5,$G$5:$G$20,0)</f>
        <v>1</v>
      </c>
      <c r="G5" s="70">
        <f>I5</f>
        <v>203</v>
      </c>
      <c r="H5" s="39">
        <f>_xlfn.RANK.EQ(I5,$I$5:$I$65,0)</f>
        <v>1</v>
      </c>
      <c r="I5" s="67">
        <f>AR5+T5+P5+R5+N5+AF5+AJ5+AH5+Z5+AB5+X5+AN5+AD5+V5+AP5+AT5+AL5</f>
        <v>203</v>
      </c>
      <c r="J5" s="51">
        <f>J4+1</f>
        <v>1</v>
      </c>
      <c r="K5" s="51">
        <f>K4+1</f>
        <v>1</v>
      </c>
      <c r="L5" s="54"/>
      <c r="M5" s="40">
        <v>2</v>
      </c>
      <c r="N5" s="41">
        <f>IF(M5&gt;0,IF(M5&gt;26,1,IF(M5&gt;2,28-M5,IF(M5=2,27,30))),0)</f>
        <v>27</v>
      </c>
      <c r="O5" s="40">
        <v>7</v>
      </c>
      <c r="P5" s="41">
        <f>IF(O5&gt;0,IF(O5&gt;26,1,IF(O5&gt;2,28-O5,IF(O5=2,27,30))),0)</f>
        <v>21</v>
      </c>
      <c r="Q5" s="40">
        <v>2</v>
      </c>
      <c r="R5" s="41">
        <f>IF(Q5&gt;0,IF(Q5&gt;26,1,IF(Q5&gt;2,28-Q5,IF(Q5=2,27,30))),0)</f>
        <v>27</v>
      </c>
      <c r="S5" s="40">
        <v>1</v>
      </c>
      <c r="T5" s="41">
        <f>IF(S5&gt;0,IF(S5&gt;26,1,IF(S5&gt;2,28-S5,IF(S5=2,27,30))),0)</f>
        <v>30</v>
      </c>
      <c r="U5" s="40">
        <v>10</v>
      </c>
      <c r="V5" s="41">
        <f>IF(U5&gt;0,IF(U5&gt;26,1,IF(U5&gt;2,28-U5,IF(U5=2,27,30))),0)</f>
        <v>18</v>
      </c>
      <c r="W5" s="40">
        <v>9</v>
      </c>
      <c r="X5" s="41">
        <f>IF(W5&gt;0,IF(W5&gt;26,1,IF(W5&gt;2,28-W5,IF(W5=2,27,30))),0)</f>
        <v>19</v>
      </c>
      <c r="Y5" s="40">
        <v>5</v>
      </c>
      <c r="Z5" s="41">
        <f>IF(Y5&gt;0,IF(Y5&gt;26,1,IF(Y5&gt;2,28-Y5,IF(Y5=2,27,30))),0)</f>
        <v>23</v>
      </c>
      <c r="AA5" s="40">
        <v>12</v>
      </c>
      <c r="AB5" s="41">
        <f>IF(AA5&gt;0,IF(AA5&gt;26,1,IF(AA5&gt;2,28-AA5,IF(AA5=2,27,30))),0)</f>
        <v>16</v>
      </c>
      <c r="AC5" s="40">
        <v>6</v>
      </c>
      <c r="AD5" s="41">
        <f>IF(AC5&gt;0,IF(AC5&gt;26,1,IF(AC5&gt;2,28-AC5,IF(AC5=2,27,30))),0)</f>
        <v>22</v>
      </c>
      <c r="AE5" s="71"/>
      <c r="AF5" s="41">
        <f>IF(AE5&gt;0,IF(AE5&gt;26,1,IF(AE5&gt;2,28-AE5,IF(AE5=2,27,30))),0)</f>
        <v>0</v>
      </c>
      <c r="AG5" s="40"/>
      <c r="AH5" s="41">
        <f>IF(AG5&gt;0,IF(AG5&gt;26,1,IF(AG5&gt;2,28-AG5,IF(AG5=2,27,30))),0)</f>
        <v>0</v>
      </c>
      <c r="AI5" s="40"/>
      <c r="AJ5" s="41">
        <f>IF(AI5&gt;0,IF(AI5&gt;26,1,IF(AI5&gt;2,28-AI5,IF(AI5=2,27,30))),0)</f>
        <v>0</v>
      </c>
      <c r="AK5" s="40"/>
      <c r="AL5" s="41">
        <f>IF(AK5&gt;0,IF(AK5&gt;26,1,IF(AK5&gt;2,28-AK5,IF(AK5=2,27,30))),0)</f>
        <v>0</v>
      </c>
      <c r="AM5" s="40"/>
      <c r="AN5" s="41">
        <f>IF(AM5&gt;0,IF(AM5&gt;26,1,IF(AM5&gt;2,28-AM5,IF(AM5=2,27,30))),0)</f>
        <v>0</v>
      </c>
      <c r="AO5" s="40"/>
      <c r="AP5" s="41">
        <f>IF(AO5&gt;0,IF(AO5&gt;26,1,IF(AO5&gt;2,28-AO5,IF(AO5=2,27,30))),0)</f>
        <v>0</v>
      </c>
      <c r="AQ5" s="40"/>
      <c r="AR5" s="41">
        <f>IF(AQ5&gt;0,IF(AQ5&gt;26,1,IF(AQ5&gt;2,28-AQ5,IF(AQ5=2,27,30))),0)</f>
        <v>0</v>
      </c>
      <c r="AS5" s="40"/>
      <c r="AT5" s="41">
        <f>IF(AS5&gt;0,IF(AS5&gt;26,1,IF(AS5&gt;2,28-AS5,IF(AS5=2,27,30))),0)</f>
        <v>0</v>
      </c>
    </row>
    <row r="6" spans="1:46" s="15" customFormat="1" ht="57" x14ac:dyDescent="0.2">
      <c r="A6" s="35" t="s">
        <v>27</v>
      </c>
      <c r="B6" s="58" t="s">
        <v>69</v>
      </c>
      <c r="C6" s="17">
        <v>60</v>
      </c>
      <c r="D6" s="62" t="s">
        <v>28</v>
      </c>
      <c r="E6" s="83">
        <v>1</v>
      </c>
      <c r="F6" s="43">
        <f>_xlfn.RANK.EQ(G6,$G$5:$G$20,0)</f>
        <v>2</v>
      </c>
      <c r="G6" s="70">
        <f>I6</f>
        <v>182</v>
      </c>
      <c r="H6" s="39">
        <f>_xlfn.RANK.EQ(I6,$I$5:$I$65,0)</f>
        <v>2</v>
      </c>
      <c r="I6" s="67">
        <f>AR6+T6+P6+R6+N6+AF6+AJ6+AH6+Z6+AB6+X6+AN6+AD6+V6+AP6+AT6+AL6</f>
        <v>182</v>
      </c>
      <c r="J6" s="52">
        <f>J5+1</f>
        <v>2</v>
      </c>
      <c r="K6" s="51">
        <f>K5+1</f>
        <v>2</v>
      </c>
      <c r="L6" s="54"/>
      <c r="M6" s="40">
        <v>3</v>
      </c>
      <c r="N6" s="41">
        <f>IF(M6&gt;0,IF(M6&gt;26,1,IF(M6&gt;2,28-M6,IF(M6=2,27,30))),0)</f>
        <v>25</v>
      </c>
      <c r="O6" s="40">
        <v>13</v>
      </c>
      <c r="P6" s="41">
        <f>IF(O6&gt;0,IF(O6&gt;26,1,IF(O6&gt;2,28-O6,IF(O6=2,27,30))),0)</f>
        <v>15</v>
      </c>
      <c r="Q6" s="40">
        <v>13</v>
      </c>
      <c r="R6" s="41">
        <f>IF(Q6&gt;0,IF(Q6&gt;26,1,IF(Q6&gt;2,28-Q6,IF(Q6=2,27,30))),0)</f>
        <v>15</v>
      </c>
      <c r="S6" s="40">
        <v>3</v>
      </c>
      <c r="T6" s="41">
        <f>IF(S6&gt;0,IF(S6&gt;26,1,IF(S6&gt;2,28-S6,IF(S6=2,27,30))),0)</f>
        <v>25</v>
      </c>
      <c r="U6" s="40">
        <v>12</v>
      </c>
      <c r="V6" s="41">
        <f>IF(U6&gt;0,IF(U6&gt;26,1,IF(U6&gt;2,28-U6,IF(U6=2,27,30))),0)</f>
        <v>16</v>
      </c>
      <c r="W6" s="40">
        <v>19</v>
      </c>
      <c r="X6" s="41">
        <f>IF(W6&gt;0,IF(W6&gt;26,1,IF(W6&gt;2,28-W6,IF(W6=2,27,30))),0)</f>
        <v>9</v>
      </c>
      <c r="Y6" s="40">
        <v>3</v>
      </c>
      <c r="Z6" s="41">
        <f>IF(Y6&gt;0,IF(Y6&gt;26,1,IF(Y6&gt;2,28-Y6,IF(Y6=2,27,30))),0)</f>
        <v>25</v>
      </c>
      <c r="AA6" s="40">
        <v>3</v>
      </c>
      <c r="AB6" s="41">
        <f>IF(AA6&gt;0,IF(AA6&gt;26,1,IF(AA6&gt;2,28-AA6,IF(AA6=2,27,30))),0)</f>
        <v>25</v>
      </c>
      <c r="AC6" s="40">
        <v>2</v>
      </c>
      <c r="AD6" s="41">
        <f>IF(AC6&gt;0,IF(AC6&gt;26,1,IF(AC6&gt;2,28-AC6,IF(AC6=2,27,30))),0)</f>
        <v>27</v>
      </c>
      <c r="AE6" s="40"/>
      <c r="AF6" s="41">
        <f>IF(AE6&gt;0,IF(AE6&gt;26,1,IF(AE6&gt;2,28-AE6,IF(AE6=2,27,30))),0)</f>
        <v>0</v>
      </c>
      <c r="AG6" s="40"/>
      <c r="AH6" s="41">
        <f>IF(AG6&gt;0,IF(AG6&gt;26,1,IF(AG6&gt;2,28-AG6,IF(AG6=2,27,30))),0)</f>
        <v>0</v>
      </c>
      <c r="AI6" s="40"/>
      <c r="AJ6" s="41">
        <f>IF(AI6&gt;0,IF(AI6&gt;26,1,IF(AI6&gt;2,28-AI6,IF(AI6=2,27,30))),0)</f>
        <v>0</v>
      </c>
      <c r="AK6" s="40"/>
      <c r="AL6" s="41">
        <f>IF(AK6&gt;0,IF(AK6&gt;26,1,IF(AK6&gt;2,28-AK6,IF(AK6=2,27,30))),0)</f>
        <v>0</v>
      </c>
      <c r="AM6" s="40"/>
      <c r="AN6" s="41">
        <f>IF(AM6&gt;0,IF(AM6&gt;26,1,IF(AM6&gt;2,28-AM6,IF(AM6=2,27,30))),0)</f>
        <v>0</v>
      </c>
      <c r="AO6" s="40"/>
      <c r="AP6" s="41">
        <f>IF(AO6&gt;0,IF(AO6&gt;26,1,IF(AO6&gt;2,28-AO6,IF(AO6=2,27,30))),0)</f>
        <v>0</v>
      </c>
      <c r="AQ6" s="40"/>
      <c r="AR6" s="41">
        <f>IF(AQ6&gt;0,IF(AQ6&gt;26,1,IF(AQ6&gt;2,28-AQ6,IF(AQ6=2,27,30))),0)</f>
        <v>0</v>
      </c>
      <c r="AS6" s="40"/>
      <c r="AT6" s="41">
        <f>IF(AS6&gt;0,IF(AS6&gt;26,1,IF(AS6&gt;2,28-AS6,IF(AS6=2,27,30))),0)</f>
        <v>0</v>
      </c>
    </row>
    <row r="7" spans="1:46" s="15" customFormat="1" ht="57" x14ac:dyDescent="0.2">
      <c r="A7" s="35" t="s">
        <v>33</v>
      </c>
      <c r="B7" s="58" t="s">
        <v>71</v>
      </c>
      <c r="C7" s="17">
        <v>213</v>
      </c>
      <c r="D7" s="62" t="s">
        <v>34</v>
      </c>
      <c r="E7" s="83">
        <v>1</v>
      </c>
      <c r="F7" s="43">
        <f>_xlfn.RANK.EQ(G7,$G$5:$G$20,0)</f>
        <v>3</v>
      </c>
      <c r="G7" s="70">
        <f>I7</f>
        <v>152</v>
      </c>
      <c r="H7" s="39">
        <f>_xlfn.RANK.EQ(I7,$I$5:$I$65,0)</f>
        <v>4</v>
      </c>
      <c r="I7" s="67">
        <f>AR7+T7+P7+R7+N7+AF7+AJ7+AH7+Z7+AB7+X7+AN7+AD7+V7+AP7+AT7+AL7</f>
        <v>152</v>
      </c>
      <c r="J7" s="51">
        <f>J6+1</f>
        <v>3</v>
      </c>
      <c r="K7" s="51">
        <f>K6+1</f>
        <v>3</v>
      </c>
      <c r="L7" s="54"/>
      <c r="M7" s="40">
        <v>7</v>
      </c>
      <c r="N7" s="41">
        <f>IF(M7&gt;0,IF(M7&gt;26,1,IF(M7&gt;2,28-M7,IF(M7=2,27,30))),0)</f>
        <v>21</v>
      </c>
      <c r="O7" s="40">
        <v>25</v>
      </c>
      <c r="P7" s="41">
        <f>IF(O7&gt;0,IF(O7&gt;26,1,IF(O7&gt;2,28-O7,IF(O7=2,27,30))),0)</f>
        <v>3</v>
      </c>
      <c r="Q7" s="40">
        <v>7</v>
      </c>
      <c r="R7" s="41">
        <f>IF(Q7&gt;0,IF(Q7&gt;26,1,IF(Q7&gt;2,28-Q7,IF(Q7=2,27,30))),0)</f>
        <v>21</v>
      </c>
      <c r="S7" s="40">
        <v>10</v>
      </c>
      <c r="T7" s="41">
        <f>IF(S7&gt;0,IF(S7&gt;26,1,IF(S7&gt;2,28-S7,IF(S7=2,27,30))),0)</f>
        <v>18</v>
      </c>
      <c r="U7" s="40">
        <v>1</v>
      </c>
      <c r="V7" s="41">
        <f>IF(U7&gt;0,IF(U7&gt;26,1,IF(U7&gt;2,28-U7,IF(U7=2,27,30))),0)</f>
        <v>30</v>
      </c>
      <c r="W7" s="40">
        <v>12</v>
      </c>
      <c r="X7" s="41">
        <f>IF(W7&gt;0,IF(W7&gt;26,1,IF(W7&gt;2,28-W7,IF(W7=2,27,30))),0)</f>
        <v>16</v>
      </c>
      <c r="Y7" s="40">
        <v>4</v>
      </c>
      <c r="Z7" s="41">
        <v>12</v>
      </c>
      <c r="AA7" s="40">
        <v>9</v>
      </c>
      <c r="AB7" s="41">
        <f>IF(AA7&gt;0,IF(AA7&gt;26,1,IF(AA7&gt;2,28-AA7,IF(AA7=2,27,30))),0)</f>
        <v>19</v>
      </c>
      <c r="AC7" s="18">
        <v>16</v>
      </c>
      <c r="AD7" s="41">
        <f>IF(AC7&gt;0,IF(AC7&gt;26,1,IF(AC7&gt;2,28-AC7,IF(AC7=2,27,30))),0)</f>
        <v>12</v>
      </c>
      <c r="AE7" s="40"/>
      <c r="AF7" s="41">
        <f>IF(AE7&gt;0,IF(AE7&gt;26,1,IF(AE7&gt;2,28-AE7,IF(AE7=2,27,30))),0)</f>
        <v>0</v>
      </c>
      <c r="AG7" s="40"/>
      <c r="AH7" s="41">
        <f>IF(AG7&gt;0,IF(AG7&gt;26,1,IF(AG7&gt;2,28-AG7,IF(AG7=2,27,30))),0)</f>
        <v>0</v>
      </c>
      <c r="AI7" s="40"/>
      <c r="AJ7" s="41">
        <f>IF(AI7&gt;0,IF(AI7&gt;26,1,IF(AI7&gt;2,28-AI7,IF(AI7=2,27,30))),0)</f>
        <v>0</v>
      </c>
      <c r="AK7" s="40"/>
      <c r="AL7" s="41">
        <f>IF(AK7&gt;0,IF(AK7&gt;26,1,IF(AK7&gt;2,28-AK7,IF(AK7=2,27,30))),0)</f>
        <v>0</v>
      </c>
      <c r="AM7" s="40"/>
      <c r="AN7" s="41">
        <f>IF(AM7&gt;0,IF(AM7&gt;26,1,IF(AM7&gt;2,28-AM7,IF(AM7=2,27,30))),0)</f>
        <v>0</v>
      </c>
      <c r="AO7" s="40"/>
      <c r="AP7" s="41">
        <f>IF(AO7&gt;0,IF(AO7&gt;26,1,IF(AO7&gt;2,28-AO7,IF(AO7=2,27,30))),0)</f>
        <v>0</v>
      </c>
      <c r="AQ7" s="40"/>
      <c r="AR7" s="41">
        <f>IF(AQ7&gt;0,IF(AQ7&gt;26,1,IF(AQ7&gt;2,28-AQ7,IF(AQ7=2,27,30))),0)</f>
        <v>0</v>
      </c>
      <c r="AS7" s="40"/>
      <c r="AT7" s="41">
        <f>IF(AS7&gt;0,IF(AS7&gt;26,1,IF(AS7&gt;2,28-AS7,IF(AS7=2,27,30))),0)</f>
        <v>0</v>
      </c>
    </row>
    <row r="8" spans="1:46" s="15" customFormat="1" ht="57" x14ac:dyDescent="0.2">
      <c r="A8" s="35" t="s">
        <v>33</v>
      </c>
      <c r="B8" s="58" t="s">
        <v>70</v>
      </c>
      <c r="C8" s="17">
        <v>32</v>
      </c>
      <c r="D8" s="62" t="s">
        <v>37</v>
      </c>
      <c r="E8" s="83">
        <v>1</v>
      </c>
      <c r="F8" s="43">
        <f>_xlfn.RANK.EQ(G8,$G$5:$G$20,0)</f>
        <v>4</v>
      </c>
      <c r="G8" s="70">
        <f>I8</f>
        <v>145</v>
      </c>
      <c r="H8" s="39">
        <f>_xlfn.RANK.EQ(I8,$I$5:$I$65,0)</f>
        <v>6</v>
      </c>
      <c r="I8" s="67">
        <f>AR8+T8+P8+R8+N8+AF8+AJ8+AH8+Z8+AB8+X8+AN8+AD8+V8+AP8+AT8+AL8</f>
        <v>145</v>
      </c>
      <c r="J8" s="52">
        <f>J7+1</f>
        <v>4</v>
      </c>
      <c r="K8" s="51">
        <f>K7+1</f>
        <v>4</v>
      </c>
      <c r="L8" s="54"/>
      <c r="M8" s="40">
        <v>6</v>
      </c>
      <c r="N8" s="41">
        <f>IF(M8&gt;0,IF(M8&gt;26,1,IF(M8&gt;2,28-M8,IF(M8=2,27,30))),0)</f>
        <v>22</v>
      </c>
      <c r="O8" s="40">
        <v>23</v>
      </c>
      <c r="P8" s="41">
        <f>IF(O8&gt;0,IF(O8&gt;26,1,IF(O8&gt;2,28-O8,IF(O8=2,27,30))),0)</f>
        <v>5</v>
      </c>
      <c r="Q8" s="40">
        <v>8</v>
      </c>
      <c r="R8" s="41">
        <f>IF(Q8&gt;0,IF(Q8&gt;26,1,IF(Q8&gt;2,28-Q8,IF(Q8=2,27,30))),0)</f>
        <v>20</v>
      </c>
      <c r="S8" s="40">
        <v>11</v>
      </c>
      <c r="T8" s="41">
        <f>IF(S8&gt;0,IF(S8&gt;26,1,IF(S8&gt;2,28-S8,IF(S8=2,27,30))),0)</f>
        <v>17</v>
      </c>
      <c r="U8" s="40">
        <v>22</v>
      </c>
      <c r="V8" s="41">
        <f>IF(U8&gt;0,IF(U8&gt;26,1,IF(U8&gt;2,28-U8,IF(U8=2,27,30))),0)</f>
        <v>6</v>
      </c>
      <c r="W8" s="40">
        <v>10</v>
      </c>
      <c r="X8" s="41">
        <f>IF(W8&gt;0,IF(W8&gt;26,1,IF(W8&gt;2,28-W8,IF(W8=2,27,30))),0)</f>
        <v>18</v>
      </c>
      <c r="Y8" s="40">
        <v>18</v>
      </c>
      <c r="Z8" s="41">
        <f>IF(Y8&gt;0,IF(Y8&gt;26,1,IF(Y8&gt;2,28-Y8,IF(Y8=2,27,30))),0)</f>
        <v>10</v>
      </c>
      <c r="AA8" s="40">
        <v>2</v>
      </c>
      <c r="AB8" s="41">
        <f>IF(AA8&gt;0,IF(AA8&gt;26,1,IF(AA8&gt;2,28-AA8,IF(AA8=2,27,30))),0)</f>
        <v>27</v>
      </c>
      <c r="AC8" s="40">
        <v>8</v>
      </c>
      <c r="AD8" s="41">
        <f>IF(AC8&gt;0,IF(AC8&gt;26,1,IF(AC8&gt;2,28-AC8,IF(AC8=2,27,30))),0)</f>
        <v>20</v>
      </c>
      <c r="AE8" s="40"/>
      <c r="AF8" s="41">
        <f>IF(AE8&gt;0,IF(AE8&gt;26,1,IF(AE8&gt;2,28-AE8,IF(AE8=2,27,30))),0)</f>
        <v>0</v>
      </c>
      <c r="AG8" s="40"/>
      <c r="AH8" s="41">
        <f>IF(AG8&gt;0,IF(AG8&gt;26,1,IF(AG8&gt;2,28-AG8,IF(AG8=2,27,30))),0)</f>
        <v>0</v>
      </c>
      <c r="AI8" s="40"/>
      <c r="AJ8" s="41">
        <f>IF(AI8&gt;0,IF(AI8&gt;26,1,IF(AI8&gt;2,28-AI8,IF(AI8=2,27,30))),0)</f>
        <v>0</v>
      </c>
      <c r="AK8" s="40"/>
      <c r="AL8" s="41">
        <f>IF(AK8&gt;0,IF(AK8&gt;26,1,IF(AK8&gt;2,28-AK8,IF(AK8=2,27,30))),0)</f>
        <v>0</v>
      </c>
      <c r="AM8" s="40"/>
      <c r="AN8" s="41">
        <f>IF(AM8&gt;0,IF(AM8&gt;26,1,IF(AM8&gt;2,28-AM8,IF(AM8=2,27,30))),0)</f>
        <v>0</v>
      </c>
      <c r="AO8" s="40"/>
      <c r="AP8" s="41">
        <f>IF(AO8&gt;0,IF(AO8&gt;26,1,IF(AO8&gt;2,28-AO8,IF(AO8=2,27,30))),0)</f>
        <v>0</v>
      </c>
      <c r="AQ8" s="40"/>
      <c r="AR8" s="41">
        <f>IF(AQ8&gt;0,IF(AQ8&gt;26,1,IF(AQ8&gt;2,28-AQ8,IF(AQ8=2,27,30))),0)</f>
        <v>0</v>
      </c>
      <c r="AS8" s="40"/>
      <c r="AT8" s="41">
        <f>IF(AS8&gt;0,IF(AS8&gt;26,1,IF(AS8&gt;2,28-AS8,IF(AS8=2,27,30))),0)</f>
        <v>0</v>
      </c>
    </row>
    <row r="9" spans="1:46" s="15" customFormat="1" ht="57" x14ac:dyDescent="0.2">
      <c r="A9" s="35" t="s">
        <v>29</v>
      </c>
      <c r="B9" s="58" t="s">
        <v>72</v>
      </c>
      <c r="C9" s="17">
        <v>13</v>
      </c>
      <c r="D9" s="62" t="s">
        <v>30</v>
      </c>
      <c r="E9" s="83">
        <v>1</v>
      </c>
      <c r="F9" s="43">
        <f>_xlfn.RANK.EQ(G9,$G$5:$G$20,0)</f>
        <v>5</v>
      </c>
      <c r="G9" s="70">
        <f>I9</f>
        <v>84</v>
      </c>
      <c r="H9" s="39">
        <f>_xlfn.RANK.EQ(I9,$I$5:$I$65,0)</f>
        <v>16</v>
      </c>
      <c r="I9" s="67">
        <f>AR9+T9+P9+R9+N9+AF9+AJ9+AH9+Z9+AB9+X9+AN9+AD9+V9+AP9+AT9+AL9</f>
        <v>84</v>
      </c>
      <c r="J9" s="51">
        <f>J8+1</f>
        <v>5</v>
      </c>
      <c r="K9" s="51">
        <f>K8+1</f>
        <v>5</v>
      </c>
      <c r="L9" s="54"/>
      <c r="M9" s="40">
        <v>11</v>
      </c>
      <c r="N9" s="41">
        <f>IF(M9&gt;0,IF(M9&gt;26,1,IF(M9&gt;2,28-M9,IF(M9=2,27,30))),0)</f>
        <v>17</v>
      </c>
      <c r="O9" s="40">
        <v>22</v>
      </c>
      <c r="P9" s="41">
        <f>IF(O9&gt;0,IF(O9&gt;26,1,IF(O9&gt;2,28-O9,IF(O9=2,27,30))),0)</f>
        <v>6</v>
      </c>
      <c r="Q9" s="40">
        <v>17</v>
      </c>
      <c r="R9" s="41">
        <f>IF(Q9&gt;0,IF(Q9&gt;26,1,IF(Q9&gt;2,28-Q9,IF(Q9=2,27,30))),0)</f>
        <v>11</v>
      </c>
      <c r="S9" s="40">
        <v>20</v>
      </c>
      <c r="T9" s="41">
        <f>IF(S9&gt;0,IF(S9&gt;26,1,IF(S9&gt;2,28-S9,IF(S9=2,27,30))),0)</f>
        <v>8</v>
      </c>
      <c r="U9" s="40">
        <v>30</v>
      </c>
      <c r="V9" s="41">
        <f>IF(U9&gt;0,IF(U9&gt;26,1,IF(U9&gt;2,28-U9,IF(U9=2,27,30))),0)</f>
        <v>1</v>
      </c>
      <c r="W9" s="40">
        <v>5</v>
      </c>
      <c r="X9" s="41">
        <f>IF(W9&gt;0,IF(W9&gt;26,1,IF(W9&gt;2,28-W9,IF(W9=2,27,30))),0)</f>
        <v>23</v>
      </c>
      <c r="Y9" s="40">
        <v>29</v>
      </c>
      <c r="Z9" s="41">
        <f>IF(Y9&gt;0,IF(Y9&gt;26,1,IF(Y9&gt;2,28-Y9,IF(Y9=2,27,30))),0)</f>
        <v>1</v>
      </c>
      <c r="AA9" s="42">
        <v>16</v>
      </c>
      <c r="AB9" s="41">
        <f>IF(AA9&gt;0,IF(AA9&gt;26,1,IF(AA9&gt;2,28-AA9,IF(AA9=2,27,30))),0)</f>
        <v>12</v>
      </c>
      <c r="AC9" s="42">
        <v>23</v>
      </c>
      <c r="AD9" s="41">
        <f>IF(AC9&gt;0,IF(AC9&gt;26,1,IF(AC9&gt;2,28-AC9,IF(AC9=2,27,30))),0)</f>
        <v>5</v>
      </c>
      <c r="AE9" s="18"/>
      <c r="AF9" s="41">
        <f>IF(AE9&gt;0,IF(AE9&gt;26,1,IF(AE9&gt;2,28-AE9,IF(AE9=2,27,30))),0)</f>
        <v>0</v>
      </c>
      <c r="AG9" s="40"/>
      <c r="AH9" s="41">
        <f>IF(AG9&gt;0,IF(AG9&gt;26,1,IF(AG9&gt;2,28-AG9,IF(AG9=2,27,30))),0)</f>
        <v>0</v>
      </c>
      <c r="AI9" s="40"/>
      <c r="AJ9" s="41">
        <f>IF(AI9&gt;0,IF(AI9&gt;26,1,IF(AI9&gt;2,28-AI9,IF(AI9=2,27,30))),0)</f>
        <v>0</v>
      </c>
      <c r="AK9" s="40"/>
      <c r="AL9" s="41">
        <f>IF(AK9&gt;0,IF(AK9&gt;26,1,IF(AK9&gt;2,28-AK9,IF(AK9=2,27,30))),0)</f>
        <v>0</v>
      </c>
      <c r="AM9" s="40"/>
      <c r="AN9" s="41">
        <f>IF(AM9&gt;0,IF(AM9&gt;26,1,IF(AM9&gt;2,28-AM9,IF(AM9=2,27,30))),0)</f>
        <v>0</v>
      </c>
      <c r="AO9" s="42"/>
      <c r="AP9" s="41">
        <f>IF(AO9&gt;0,IF(AO9&gt;26,1,IF(AO9&gt;2,28-AO9,IF(AO9=2,27,30))),0)</f>
        <v>0</v>
      </c>
      <c r="AQ9" s="40"/>
      <c r="AR9" s="41">
        <f>IF(AQ9&gt;0,IF(AQ9&gt;26,1,IF(AQ9&gt;2,28-AQ9,IF(AQ9=2,27,30))),0)</f>
        <v>0</v>
      </c>
      <c r="AS9" s="40"/>
      <c r="AT9" s="41">
        <f>IF(AS9&gt;0,IF(AS9&gt;26,1,IF(AS9&gt;2,28-AS9,IF(AS9=2,27,30))),0)</f>
        <v>0</v>
      </c>
    </row>
    <row r="10" spans="1:46" s="47" customFormat="1" ht="57" x14ac:dyDescent="0.2">
      <c r="A10" s="35" t="s">
        <v>141</v>
      </c>
      <c r="B10" s="58" t="s">
        <v>147</v>
      </c>
      <c r="C10" s="17" t="s">
        <v>39</v>
      </c>
      <c r="D10" s="62" t="s">
        <v>148</v>
      </c>
      <c r="E10" s="83">
        <v>1</v>
      </c>
      <c r="F10" s="43">
        <f>_xlfn.RANK.EQ(G10,$G$5:$G$20,0)</f>
        <v>6</v>
      </c>
      <c r="G10" s="70">
        <f>I10</f>
        <v>78</v>
      </c>
      <c r="H10" s="39">
        <f>_xlfn.RANK.EQ(I10,$I$5:$I$65,0)</f>
        <v>18</v>
      </c>
      <c r="I10" s="67">
        <f>AR10+T10+P10+R10+N10+AF10+AJ10+AH10+Z10+AB10+X10+AN10+AD10+V10+AP10+AT10+AL10</f>
        <v>78</v>
      </c>
      <c r="J10" s="52">
        <f>J9+1</f>
        <v>6</v>
      </c>
      <c r="K10" s="51">
        <f>K9+1</f>
        <v>6</v>
      </c>
      <c r="L10" s="54"/>
      <c r="M10" s="76"/>
      <c r="N10" s="77"/>
      <c r="O10" s="76"/>
      <c r="P10" s="77">
        <f>IF(O10&gt;0,IF(O10&gt;26,1,IF(O10&gt;2,28-O10,IF(O10=2,27,30))),0)</f>
        <v>0</v>
      </c>
      <c r="Q10" s="40">
        <v>3</v>
      </c>
      <c r="R10" s="41">
        <f>IF(Q10&gt;0,IF(Q10&gt;26,1,IF(Q10&gt;2,28-Q10,IF(Q10=2,27,30))),0)</f>
        <v>25</v>
      </c>
      <c r="S10" s="40">
        <v>27</v>
      </c>
      <c r="T10" s="41">
        <v>0.5</v>
      </c>
      <c r="U10" s="40">
        <v>5</v>
      </c>
      <c r="V10" s="41">
        <v>11.5</v>
      </c>
      <c r="W10" s="40">
        <v>15</v>
      </c>
      <c r="X10" s="41">
        <f>IF(W10&gt;0,IF(W10&gt;26,1,IF(W10&gt;2,28-W10,IF(W10=2,27,30))),0)</f>
        <v>13</v>
      </c>
      <c r="Y10" s="40">
        <v>2</v>
      </c>
      <c r="Z10" s="41">
        <f>IF(Y10&gt;0,IF(Y10&gt;26,1,IF(Y10&gt;2,28-Y10,IF(Y10=2,27,30))),0)</f>
        <v>27</v>
      </c>
      <c r="AA10" s="76"/>
      <c r="AB10" s="77">
        <f>IF(AA10&gt;0,IF(AA10&gt;26,1,IF(AA10&gt;2,28-AA10,IF(AA10=2,27,30))),0)</f>
        <v>0</v>
      </c>
      <c r="AC10" s="40">
        <v>28</v>
      </c>
      <c r="AD10" s="41">
        <f>IF(AC10&gt;0,IF(AC10&gt;26,1,IF(AC10&gt;2,28-AC10,IF(AC10=2,27,30))),0)</f>
        <v>1</v>
      </c>
      <c r="AE10" s="40"/>
      <c r="AF10" s="41">
        <f>IF(AE10&gt;0,IF(AE10&gt;26,1,IF(AE10&gt;2,28-AE10,IF(AE10=2,27,30))),0)</f>
        <v>0</v>
      </c>
      <c r="AG10" s="40"/>
      <c r="AH10" s="41">
        <f>IF(AG10&gt;0,IF(AG10&gt;26,1,IF(AG10&gt;2,28-AG10,IF(AG10=2,27,30))),0)</f>
        <v>0</v>
      </c>
      <c r="AI10" s="42"/>
      <c r="AJ10" s="41">
        <f>IF(AI10&gt;0,IF(AI10&gt;26,1,IF(AI10&gt;2,28-AI10,IF(AI10=2,27,30))),0)</f>
        <v>0</v>
      </c>
      <c r="AK10" s="40"/>
      <c r="AL10" s="41">
        <f>IF(AK10&gt;0,IF(AK10&gt;26,1,IF(AK10&gt;2,28-AK10,IF(AK10=2,27,30))),0)</f>
        <v>0</v>
      </c>
      <c r="AM10" s="40"/>
      <c r="AN10" s="41">
        <f>IF(AM10&gt;0,IF(AM10&gt;26,1,IF(AM10&gt;2,28-AM10,IF(AM10=2,27,30))),0)</f>
        <v>0</v>
      </c>
      <c r="AO10" s="63"/>
      <c r="AP10" s="41">
        <f>IF(AO10&gt;0,IF(AO10&gt;26,1,IF(AO10&gt;2,28-AO10,IF(AO10=2,27,30))),0)</f>
        <v>0</v>
      </c>
      <c r="AQ10" s="40"/>
      <c r="AR10" s="41">
        <f>IF(AQ10&gt;0,IF(AQ10&gt;26,1,IF(AQ10&gt;2,28-AQ10,IF(AQ10=2,27,30))),0)</f>
        <v>0</v>
      </c>
      <c r="AS10" s="40"/>
      <c r="AT10" s="41">
        <f>IF(AS10&gt;0,IF(AS10&gt;26,1,IF(AS10&gt;2,28-AS10,IF(AS10=2,27,30))),0)</f>
        <v>0</v>
      </c>
    </row>
    <row r="11" spans="1:46" s="15" customFormat="1" ht="33.75" x14ac:dyDescent="0.2">
      <c r="A11" s="35" t="s">
        <v>27</v>
      </c>
      <c r="B11" s="58" t="s">
        <v>73</v>
      </c>
      <c r="C11" s="17">
        <v>61</v>
      </c>
      <c r="D11" s="62" t="s">
        <v>35</v>
      </c>
      <c r="E11" s="83">
        <v>1</v>
      </c>
      <c r="F11" s="43">
        <f>_xlfn.RANK.EQ(G11,$G$5:$G$20,0)</f>
        <v>7</v>
      </c>
      <c r="G11" s="70">
        <f>I11</f>
        <v>76.5</v>
      </c>
      <c r="H11" s="39">
        <f>_xlfn.RANK.EQ(I11,$I$5:$I$65,0)</f>
        <v>19</v>
      </c>
      <c r="I11" s="67">
        <f>AR11+T11+P11+R11+N11+AF11+AJ11+AH11+Z11+AB11+X11+AN11+AD11+V11+AP11+AT11+AL11</f>
        <v>76.5</v>
      </c>
      <c r="J11" s="51">
        <f>J10+1</f>
        <v>7</v>
      </c>
      <c r="K11" s="51">
        <f>K10+1</f>
        <v>7</v>
      </c>
      <c r="L11" s="54"/>
      <c r="M11" s="40">
        <v>18</v>
      </c>
      <c r="N11" s="41">
        <f>IF(M11&gt;0,IF(M11&gt;26,1,IF(M11&gt;2,28-M11,IF(M11=2,27,30))),0)</f>
        <v>10</v>
      </c>
      <c r="O11" s="40">
        <v>15</v>
      </c>
      <c r="P11" s="41">
        <f>IF(O11&gt;0,IF(O11&gt;26,1,IF(O11&gt;2,28-O11,IF(O11=2,27,30))),0)</f>
        <v>13</v>
      </c>
      <c r="Q11" s="42">
        <v>5</v>
      </c>
      <c r="R11" s="41">
        <f>IF(Q11&gt;0,IF(Q11&gt;26,1,IF(Q11&gt;2,28-Q11,IF(Q11=2,27,30))),0)</f>
        <v>23</v>
      </c>
      <c r="S11" s="40">
        <v>22</v>
      </c>
      <c r="T11" s="41">
        <f>IF(S11&gt;0,IF(S11&gt;26,1,IF(S11&gt;2,28-S11,IF(S11=2,27,30))),0)</f>
        <v>6</v>
      </c>
      <c r="U11" s="42">
        <v>27</v>
      </c>
      <c r="V11" s="41">
        <f>IF(U11&gt;0,IF(U11&gt;26,1,IF(U11&gt;2,28-U11,IF(U11=2,27,30))),0)</f>
        <v>1</v>
      </c>
      <c r="W11" s="40">
        <v>28</v>
      </c>
      <c r="X11" s="41">
        <f>IF(W11&gt;0,IF(W11&gt;26,1,IF(W11&gt;2,28-W11,IF(W11=2,27,30))),0)</f>
        <v>1</v>
      </c>
      <c r="Y11" s="40">
        <v>13</v>
      </c>
      <c r="Z11" s="41">
        <v>7.5</v>
      </c>
      <c r="AA11" s="40">
        <v>14</v>
      </c>
      <c r="AB11" s="41">
        <f>IF(AA11&gt;0,IF(AA11&gt;26,1,IF(AA11&gt;2,28-AA11,IF(AA11=2,27,30))),0)</f>
        <v>14</v>
      </c>
      <c r="AC11" s="18">
        <v>27</v>
      </c>
      <c r="AD11" s="41">
        <f>IF(AC11&gt;0,IF(AC11&gt;26,1,IF(AC11&gt;2,28-AC11,IF(AC11=2,27,30))),0)</f>
        <v>1</v>
      </c>
      <c r="AE11" s="18"/>
      <c r="AF11" s="41">
        <f>IF(AE11&gt;0,IF(AE11&gt;26,1,IF(AE11&gt;2,28-AE11,IF(AE11=2,27,30))),0)</f>
        <v>0</v>
      </c>
      <c r="AG11" s="40"/>
      <c r="AH11" s="41">
        <f>IF(AG11&gt;0,IF(AG11&gt;26,1,IF(AG11&gt;2,28-AG11,IF(AG11=2,27,30))),0)</f>
        <v>0</v>
      </c>
      <c r="AI11" s="40"/>
      <c r="AJ11" s="41">
        <f>IF(AI11&gt;0,IF(AI11&gt;26,1,IF(AI11&gt;2,28-AI11,IF(AI11=2,27,30))),0)</f>
        <v>0</v>
      </c>
      <c r="AK11" s="40"/>
      <c r="AL11" s="41">
        <f>IF(AK11&gt;0,IF(AK11&gt;26,1,IF(AK11&gt;2,28-AK11,IF(AK11=2,27,30))),0)</f>
        <v>0</v>
      </c>
      <c r="AM11" s="40"/>
      <c r="AN11" s="41">
        <f>IF(AM11&gt;0,IF(AM11&gt;26,1,IF(AM11&gt;2,28-AM11,IF(AM11=2,27,30))),0)</f>
        <v>0</v>
      </c>
      <c r="AO11" s="40"/>
      <c r="AP11" s="41">
        <f>IF(AO11&gt;0,IF(AO11&gt;26,1,IF(AO11&gt;2,28-AO11,IF(AO11=2,27,30))),0)</f>
        <v>0</v>
      </c>
      <c r="AQ11" s="40"/>
      <c r="AR11" s="41">
        <f>IF(AQ11&gt;0,IF(AQ11&gt;26,1,IF(AQ11&gt;2,28-AQ11,IF(AQ11=2,27,30))),0)</f>
        <v>0</v>
      </c>
      <c r="AS11" s="40"/>
      <c r="AT11" s="41">
        <f>IF(AS11&gt;0,IF(AS11&gt;26,1,IF(AS11&gt;2,28-AS11,IF(AS11=2,27,30))),0)</f>
        <v>0</v>
      </c>
    </row>
    <row r="12" spans="1:46" s="15" customFormat="1" ht="52.5" customHeight="1" x14ac:dyDescent="0.2">
      <c r="A12" s="35" t="s">
        <v>109</v>
      </c>
      <c r="B12" s="58" t="s">
        <v>108</v>
      </c>
      <c r="C12" s="17" t="s">
        <v>36</v>
      </c>
      <c r="D12" s="62" t="s">
        <v>107</v>
      </c>
      <c r="E12" s="82">
        <v>1</v>
      </c>
      <c r="F12" s="43">
        <f>_xlfn.RANK.EQ(G12,$G$5:$G$20,0)</f>
        <v>8</v>
      </c>
      <c r="G12" s="70">
        <f>I12</f>
        <v>71.8</v>
      </c>
      <c r="H12" s="39">
        <f>_xlfn.RANK.EQ(I12,$I$5:$I$65,0)</f>
        <v>22</v>
      </c>
      <c r="I12" s="67">
        <f>AR12+T12+P12+R12+N12+AF12+AJ12+AH12+Z12+AB12+X12+AN12+AD12+V12+AP12+AT12+AL12</f>
        <v>71.8</v>
      </c>
      <c r="J12" s="52">
        <f>J11+1</f>
        <v>8</v>
      </c>
      <c r="K12" s="51">
        <f>K11+1</f>
        <v>8</v>
      </c>
      <c r="L12" s="54"/>
      <c r="M12" s="42">
        <v>16</v>
      </c>
      <c r="N12" s="41">
        <v>4</v>
      </c>
      <c r="O12" s="42">
        <v>27</v>
      </c>
      <c r="P12" s="41">
        <f>IF(O12&gt;0,IF(O12&gt;26,1,IF(O12&gt;2,28-O12,IF(O12=2,27,30))),0)</f>
        <v>1</v>
      </c>
      <c r="Q12" s="42">
        <v>6</v>
      </c>
      <c r="R12" s="41">
        <v>11</v>
      </c>
      <c r="S12" s="42">
        <v>24</v>
      </c>
      <c r="T12" s="41">
        <f>IF(S12&gt;0,IF(S12&gt;26,1,IF(S12&gt;2,28-S12,IF(S12=2,27,30))),0)</f>
        <v>4</v>
      </c>
      <c r="U12" s="42">
        <v>16</v>
      </c>
      <c r="V12" s="41">
        <f>IF(U12&gt;0,IF(U12&gt;26,1,IF(U12&gt;2,28-U12,IF(U12=2,27,30))),0)</f>
        <v>12</v>
      </c>
      <c r="W12" s="42">
        <v>13</v>
      </c>
      <c r="X12" s="41">
        <v>4.3</v>
      </c>
      <c r="Y12" s="42">
        <v>9</v>
      </c>
      <c r="Z12" s="41">
        <v>9.5</v>
      </c>
      <c r="AA12" s="42">
        <v>6</v>
      </c>
      <c r="AB12" s="41">
        <f>IF(AA12&gt;0,IF(AA12&gt;26,1,IF(AA12&gt;2,28-AA12,IF(AA12=2,27,30))),0)</f>
        <v>22</v>
      </c>
      <c r="AC12" s="42">
        <v>24</v>
      </c>
      <c r="AD12" s="41">
        <f>IF(AC12&gt;0,IF(AC12&gt;26,1,IF(AC12&gt;2,28-AC12,IF(AC12=2,27,30))),0)</f>
        <v>4</v>
      </c>
      <c r="AE12" s="63"/>
      <c r="AF12" s="41">
        <f>IF(AE12&gt;0,IF(AE12&gt;26,1,IF(AE12&gt;2,28-AE12,IF(AE12=2,27,30))),0)</f>
        <v>0</v>
      </c>
      <c r="AG12" s="42"/>
      <c r="AH12" s="41">
        <f>IF(AG12&gt;0,IF(AG12&gt;26,1,IF(AG12&gt;2,28-AG12,IF(AG12=2,27,30))),0)</f>
        <v>0</v>
      </c>
      <c r="AI12" s="42"/>
      <c r="AJ12" s="41">
        <f>IF(AI12&gt;0,IF(AI12&gt;26,1,IF(AI12&gt;2,28-AI12,IF(AI12=2,27,30))),0)</f>
        <v>0</v>
      </c>
      <c r="AK12" s="42"/>
      <c r="AL12" s="41">
        <f>IF(AK12&gt;0,IF(AK12&gt;26,1,IF(AK12&gt;2,28-AK12,IF(AK12=2,27,30))),0)</f>
        <v>0</v>
      </c>
      <c r="AM12" s="42"/>
      <c r="AN12" s="41">
        <f>IF(AM12&gt;0,IF(AM12&gt;26,1,IF(AM12&gt;2,28-AM12,IF(AM12=2,27,30))),0)</f>
        <v>0</v>
      </c>
      <c r="AO12" s="18"/>
      <c r="AP12" s="41">
        <f>IF(AO12&gt;0,IF(AO12&gt;26,1,IF(AO12&gt;2,28-AO12,IF(AO12=2,27,30))),0)</f>
        <v>0</v>
      </c>
      <c r="AQ12" s="42"/>
      <c r="AR12" s="41">
        <f>IF(AQ12&gt;0,IF(AQ12&gt;26,1,IF(AQ12&gt;2,28-AQ12,IF(AQ12=2,27,30))),0)</f>
        <v>0</v>
      </c>
      <c r="AS12" s="42"/>
      <c r="AT12" s="41">
        <f>IF(AS12&gt;0,IF(AS12&gt;26,1,IF(AS12&gt;2,28-AS12,IF(AS12=2,27,30))),0)</f>
        <v>0</v>
      </c>
    </row>
    <row r="13" spans="1:46" s="15" customFormat="1" ht="85.5" x14ac:dyDescent="0.2">
      <c r="A13" s="35" t="s">
        <v>33</v>
      </c>
      <c r="B13" s="58" t="s">
        <v>75</v>
      </c>
      <c r="C13" s="17">
        <v>440</v>
      </c>
      <c r="D13" s="62" t="s">
        <v>63</v>
      </c>
      <c r="E13" s="83">
        <v>1</v>
      </c>
      <c r="F13" s="43">
        <f>_xlfn.RANK.EQ(G13,$G$5:$G$20,0)</f>
        <v>9</v>
      </c>
      <c r="G13" s="70">
        <f>I13</f>
        <v>44.5</v>
      </c>
      <c r="H13" s="39">
        <f>_xlfn.RANK.EQ(I13,$I$5:$I$65,0)</f>
        <v>32</v>
      </c>
      <c r="I13" s="67">
        <f>AR13+T13+P13+R13+N13+AF13+AJ13+AH13+Z13+AB13+X13+AN13+AD13+V13+AP13+AT13+AL13</f>
        <v>44.5</v>
      </c>
      <c r="J13" s="51">
        <f>J12+1</f>
        <v>9</v>
      </c>
      <c r="K13" s="51">
        <f>K12+1</f>
        <v>9</v>
      </c>
      <c r="L13" s="54"/>
      <c r="M13" s="40">
        <v>26</v>
      </c>
      <c r="N13" s="41">
        <f>IF(M13&gt;0,IF(M13&gt;26,1,IF(M13&gt;2,28-M13,IF(M13=2,27,30))),0)</f>
        <v>2</v>
      </c>
      <c r="O13" s="40">
        <v>32</v>
      </c>
      <c r="P13" s="41">
        <f>IF(O13&gt;0,IF(O13&gt;26,1,IF(O13&gt;2,28-O13,IF(O13=2,27,30))),0)</f>
        <v>1</v>
      </c>
      <c r="Q13" s="42">
        <v>22</v>
      </c>
      <c r="R13" s="41">
        <v>3</v>
      </c>
      <c r="S13" s="76"/>
      <c r="T13" s="77">
        <f>IF(S13&gt;0,IF(S13&gt;26,1,IF(S13&gt;2,28-S13,IF(S13=2,27,30))),0)</f>
        <v>0</v>
      </c>
      <c r="U13" s="78"/>
      <c r="V13" s="77">
        <f>IF(U13&gt;0,IF(U13&gt;26,1,IF(U13&gt;2,28-U13,IF(U13=2,27,30))),0)</f>
        <v>0</v>
      </c>
      <c r="W13" s="42">
        <v>2</v>
      </c>
      <c r="X13" s="41">
        <f>IF(W13&gt;0,IF(W13&gt;26,1,IF(W13&gt;2,28-W13,IF(W13=2,27,30))),0)</f>
        <v>27</v>
      </c>
      <c r="Y13" s="40">
        <v>21</v>
      </c>
      <c r="Z13" s="41">
        <v>3.5</v>
      </c>
      <c r="AA13" s="18">
        <v>21</v>
      </c>
      <c r="AB13" s="41">
        <f>IF(AA13&gt;0,IF(AA13&gt;26,1,IF(AA13&gt;2,28-AA13,IF(AA13=2,27,30))),0)</f>
        <v>7</v>
      </c>
      <c r="AC13" s="42">
        <v>32</v>
      </c>
      <c r="AD13" s="41">
        <f>IF(AC13&gt;0,IF(AC13&gt;26,1,IF(AC13&gt;2,28-AC13,IF(AC13=2,27,30))),0)</f>
        <v>1</v>
      </c>
      <c r="AE13" s="40"/>
      <c r="AF13" s="41">
        <f>IF(AE13&gt;0,IF(AE13&gt;26,1,IF(AE13&gt;2,28-AE13,IF(AE13=2,27,30))),0)</f>
        <v>0</v>
      </c>
      <c r="AG13" s="42"/>
      <c r="AH13" s="41">
        <f>IF(AG13&gt;0,IF(AG13&gt;26,1,IF(AG13&gt;2,28-AG13,IF(AG13=2,27,30))),0)</f>
        <v>0</v>
      </c>
      <c r="AI13" s="40"/>
      <c r="AJ13" s="41">
        <f>IF(AI13&gt;0,IF(AI13&gt;26,1,IF(AI13&gt;2,28-AI13,IF(AI13=2,27,30))),0)</f>
        <v>0</v>
      </c>
      <c r="AK13" s="40"/>
      <c r="AL13" s="41">
        <f>IF(AK13&gt;0,IF(AK13&gt;26,1,IF(AK13&gt;2,28-AK13,IF(AK13=2,27,30))),0)</f>
        <v>0</v>
      </c>
      <c r="AM13" s="63"/>
      <c r="AN13" s="41">
        <f>IF(AM13&gt;0,IF(AM13&gt;26,1,IF(AM13&gt;2,28-AM13,IF(AM13=2,27,30))),0)</f>
        <v>0</v>
      </c>
      <c r="AO13" s="42"/>
      <c r="AP13" s="41">
        <f>IF(AO13&gt;0,IF(AO13&gt;26,1,IF(AO13&gt;2,28-AO13,IF(AO13=2,27,30))),0)</f>
        <v>0</v>
      </c>
      <c r="AQ13" s="40"/>
      <c r="AR13" s="41">
        <f>IF(AQ13&gt;0,IF(AQ13&gt;26,1,IF(AQ13&gt;2,28-AQ13,IF(AQ13=2,27,30))),0)</f>
        <v>0</v>
      </c>
      <c r="AS13" s="63"/>
      <c r="AT13" s="41">
        <f>IF(AS13&gt;0,IF(AS13&gt;26,1,IF(AS13&gt;2,28-AS13,IF(AS13=2,27,30))),0)</f>
        <v>0</v>
      </c>
    </row>
    <row r="14" spans="1:46" s="47" customFormat="1" ht="57" x14ac:dyDescent="0.2">
      <c r="A14" s="35" t="s">
        <v>29</v>
      </c>
      <c r="B14" s="58" t="s">
        <v>74</v>
      </c>
      <c r="C14" s="17">
        <v>12</v>
      </c>
      <c r="D14" s="62" t="s">
        <v>38</v>
      </c>
      <c r="E14" s="83">
        <v>1</v>
      </c>
      <c r="F14" s="43">
        <f>_xlfn.RANK.EQ(G14,$G$5:$G$20,0)</f>
        <v>10</v>
      </c>
      <c r="G14" s="70">
        <f>I14</f>
        <v>41</v>
      </c>
      <c r="H14" s="39">
        <f>_xlfn.RANK.EQ(I14,$I$5:$I$65,0)</f>
        <v>33</v>
      </c>
      <c r="I14" s="67">
        <f>AR14+T14+P14+R14+N14+AF14+AJ14+AH14+Z14+AB14+X14+AN14+AD14+V14+AP14+AT14+AL14</f>
        <v>41</v>
      </c>
      <c r="J14" s="52">
        <f>J13+1</f>
        <v>10</v>
      </c>
      <c r="K14" s="51">
        <f>K13+1</f>
        <v>10</v>
      </c>
      <c r="L14" s="54"/>
      <c r="M14" s="76"/>
      <c r="N14" s="77"/>
      <c r="O14" s="40">
        <v>16</v>
      </c>
      <c r="P14" s="41">
        <f>IF(O14&gt;0,IF(O14&gt;26,1,IF(O14&gt;2,28-O14,IF(O14=2,27,30))),0)</f>
        <v>12</v>
      </c>
      <c r="Q14" s="40">
        <v>25</v>
      </c>
      <c r="R14" s="41">
        <f>IF(Q14&gt;0,IF(Q14&gt;26,1,IF(Q14&gt;2,28-Q14,IF(Q14=2,27,30))),0)</f>
        <v>3</v>
      </c>
      <c r="S14" s="42">
        <v>24</v>
      </c>
      <c r="T14" s="41">
        <f>IF(S14&gt;0,IF(S14&gt;26,1,IF(S14&gt;2,28-S14,IF(S14=2,27,30))),0)</f>
        <v>4</v>
      </c>
      <c r="U14" s="78"/>
      <c r="V14" s="77">
        <f>IF(U14&gt;0,IF(U14&gt;26,1,IF(U14&gt;2,28-U14,IF(U14=2,27,30))),0)</f>
        <v>0</v>
      </c>
      <c r="W14" s="42">
        <v>31</v>
      </c>
      <c r="X14" s="41">
        <f>IF(W14&gt;0,IF(W14&gt;26,1,IF(W14&gt;2,28-W14,IF(W14=2,27,30))),0)</f>
        <v>1</v>
      </c>
      <c r="Y14" s="78"/>
      <c r="Z14" s="77">
        <f>IF(Y14&gt;0,IF(Y14&gt;26,1,IF(Y14&gt;2,28-Y14,IF(Y14=2,27,30))),0)</f>
        <v>0</v>
      </c>
      <c r="AA14" s="18">
        <v>7</v>
      </c>
      <c r="AB14" s="41">
        <f>IF(AA14&gt;0,IF(AA14&gt;26,1,IF(AA14&gt;2,28-AA14,IF(AA14=2,27,30))),0)</f>
        <v>21</v>
      </c>
      <c r="AC14" s="76"/>
      <c r="AD14" s="77">
        <f>IF(AC14&gt;0,IF(AC14&gt;26,1,IF(AC14&gt;2,28-AC14,IF(AC14=2,27,30))),0)</f>
        <v>0</v>
      </c>
      <c r="AE14" s="42"/>
      <c r="AF14" s="41">
        <f>IF(AE14&gt;0,IF(AE14&gt;26,1,IF(AE14&gt;2,28-AE14,IF(AE14=2,27,30))),0)</f>
        <v>0</v>
      </c>
      <c r="AG14" s="42"/>
      <c r="AH14" s="41">
        <f>IF(AG14&gt;0,IF(AG14&gt;26,1,IF(AG14&gt;2,28-AG14,IF(AG14=2,27,30))),0)</f>
        <v>0</v>
      </c>
      <c r="AI14" s="40"/>
      <c r="AJ14" s="41">
        <f>IF(AI14&gt;0,IF(AI14&gt;26,1,IF(AI14&gt;2,28-AI14,IF(AI14=2,27,30))),0)</f>
        <v>0</v>
      </c>
      <c r="AK14" s="40"/>
      <c r="AL14" s="41">
        <f>IF(AK14&gt;0,IF(AK14&gt;26,1,IF(AK14&gt;2,28-AK14,IF(AK14=2,27,30))),0)</f>
        <v>0</v>
      </c>
      <c r="AM14" s="42"/>
      <c r="AN14" s="41">
        <f>IF(AM14&gt;0,IF(AM14&gt;26,1,IF(AM14&gt;2,28-AM14,IF(AM14=2,27,30))),0)</f>
        <v>0</v>
      </c>
      <c r="AO14" s="63"/>
      <c r="AP14" s="41">
        <f>IF(AO14&gt;0,IF(AO14&gt;26,1,IF(AO14&gt;2,28-AO14,IF(AO14=2,27,30))),0)</f>
        <v>0</v>
      </c>
      <c r="AQ14" s="40"/>
      <c r="AR14" s="41">
        <f>IF(AQ14&gt;0,IF(AQ14&gt;26,1,IF(AQ14&gt;2,28-AQ14,IF(AQ14=2,27,30))),0)</f>
        <v>0</v>
      </c>
      <c r="AS14" s="42"/>
      <c r="AT14" s="41">
        <f>IF(AS14&gt;0,IF(AS14&gt;26,1,IF(AS14&gt;2,28-AS14,IF(AS14=2,27,30))),0)</f>
        <v>0</v>
      </c>
    </row>
    <row r="15" spans="1:46" s="47" customFormat="1" ht="57" x14ac:dyDescent="0.2">
      <c r="A15" s="35" t="s">
        <v>33</v>
      </c>
      <c r="B15" s="58" t="s">
        <v>143</v>
      </c>
      <c r="C15" s="17">
        <v>218</v>
      </c>
      <c r="D15" s="62" t="s">
        <v>144</v>
      </c>
      <c r="E15" s="83">
        <v>1</v>
      </c>
      <c r="F15" s="43">
        <f>_xlfn.RANK.EQ(G15,$G$5:$G$20,0)</f>
        <v>11</v>
      </c>
      <c r="G15" s="70">
        <f>I15</f>
        <v>22</v>
      </c>
      <c r="H15" s="39">
        <f>_xlfn.RANK.EQ(I15,$I$5:$I$65,0)</f>
        <v>39</v>
      </c>
      <c r="I15" s="67">
        <f>AR15+T15+P15+R15+N15+AF15+AJ15+AH15+Z15+AB15+X15+AN15+AD15+V15+AP15+AT15+AL15</f>
        <v>22</v>
      </c>
      <c r="J15" s="51">
        <f>J14+1</f>
        <v>11</v>
      </c>
      <c r="K15" s="51">
        <f>K14+1</f>
        <v>11</v>
      </c>
      <c r="L15" s="54"/>
      <c r="M15" s="76"/>
      <c r="N15" s="77"/>
      <c r="O15" s="40">
        <v>43</v>
      </c>
      <c r="P15" s="41">
        <f>IF(O15&gt;0,IF(O15&gt;26,1,IF(O15&gt;2,28-O15,IF(O15=2,27,30))),0)</f>
        <v>1</v>
      </c>
      <c r="Q15" s="76"/>
      <c r="R15" s="77">
        <f>IF(Q15&gt;0,IF(Q15&gt;26,1,IF(Q15&gt;2,28-Q15,IF(Q15=2,27,30))),0)</f>
        <v>0</v>
      </c>
      <c r="S15" s="42">
        <v>4</v>
      </c>
      <c r="T15" s="41">
        <v>8</v>
      </c>
      <c r="U15" s="78"/>
      <c r="V15" s="77">
        <f>IF(U15&gt;0,IF(U15&gt;26,1,IF(U15&gt;2,28-U15,IF(U15=2,27,30))),0)</f>
        <v>0</v>
      </c>
      <c r="W15" s="78"/>
      <c r="X15" s="77">
        <f>IF(W15&gt;0,IF(W15&gt;26,1,IF(W15&gt;2,28-W15,IF(W15=2,27,30))),0)</f>
        <v>0</v>
      </c>
      <c r="Y15" s="40">
        <v>28</v>
      </c>
      <c r="Z15" s="41">
        <f>IF(Y15&gt;0,IF(Y15&gt;26,1,IF(Y15&gt;2,28-Y15,IF(Y15=2,27,30))),0)</f>
        <v>1</v>
      </c>
      <c r="AA15" s="18">
        <v>26</v>
      </c>
      <c r="AB15" s="41">
        <f>IF(AA15&gt;0,IF(AA15&gt;26,1,IF(AA15&gt;2,28-AA15,IF(AA15=2,27,30))),0)</f>
        <v>2</v>
      </c>
      <c r="AC15" s="40">
        <v>18</v>
      </c>
      <c r="AD15" s="41">
        <f>IF(AC15&gt;0,IF(AC15&gt;26,1,IF(AC15&gt;2,28-AC15,IF(AC15=2,27,30))),0)</f>
        <v>10</v>
      </c>
      <c r="AE15" s="42"/>
      <c r="AF15" s="41">
        <f>IF(AE15&gt;0,IF(AE15&gt;26,1,IF(AE15&gt;2,28-AE15,IF(AE15=2,27,30))),0)</f>
        <v>0</v>
      </c>
      <c r="AG15" s="42"/>
      <c r="AH15" s="41">
        <f>IF(AG15&gt;0,IF(AG15&gt;26,1,IF(AG15&gt;2,28-AG15,IF(AG15=2,27,30))),0)</f>
        <v>0</v>
      </c>
      <c r="AI15" s="40"/>
      <c r="AJ15" s="41">
        <f>IF(AI15&gt;0,IF(AI15&gt;26,1,IF(AI15&gt;2,28-AI15,IF(AI15=2,27,30))),0)</f>
        <v>0</v>
      </c>
      <c r="AK15" s="40"/>
      <c r="AL15" s="41">
        <f>IF(AK15&gt;0,IF(AK15&gt;26,1,IF(AK15&gt;2,28-AK15,IF(AK15=2,27,30))),0)</f>
        <v>0</v>
      </c>
      <c r="AM15" s="42"/>
      <c r="AN15" s="41">
        <f>IF(AM15&gt;0,IF(AM15&gt;26,1,IF(AM15&gt;2,28-AM15,IF(AM15=2,27,30))),0)</f>
        <v>0</v>
      </c>
      <c r="AO15" s="63"/>
      <c r="AP15" s="41">
        <f>IF(AO15&gt;0,IF(AO15&gt;26,1,IF(AO15&gt;2,28-AO15,IF(AO15=2,27,30))),0)</f>
        <v>0</v>
      </c>
      <c r="AQ15" s="40"/>
      <c r="AR15" s="41">
        <f>IF(AQ15&gt;0,IF(AQ15&gt;26,1,IF(AQ15&gt;2,28-AQ15,IF(AQ15=2,27,30))),0)</f>
        <v>0</v>
      </c>
      <c r="AS15" s="42"/>
      <c r="AT15" s="41">
        <f>IF(AS15&gt;0,IF(AS15&gt;26,1,IF(AS15&gt;2,28-AS15,IF(AS15=2,27,30))),0)</f>
        <v>0</v>
      </c>
    </row>
    <row r="16" spans="1:46" s="47" customFormat="1" ht="57" x14ac:dyDescent="0.2">
      <c r="A16" s="35" t="s">
        <v>40</v>
      </c>
      <c r="B16" s="58" t="s">
        <v>166</v>
      </c>
      <c r="C16" s="17">
        <v>22</v>
      </c>
      <c r="D16" s="62" t="s">
        <v>167</v>
      </c>
      <c r="E16" s="83">
        <v>1</v>
      </c>
      <c r="F16" s="43">
        <f>_xlfn.RANK.EQ(G16,$G$5:$G$20,0)</f>
        <v>12</v>
      </c>
      <c r="G16" s="70">
        <f>I16</f>
        <v>12.5</v>
      </c>
      <c r="H16" s="39">
        <f>_xlfn.RANK.EQ(I16,$I$5:$I$65,0)</f>
        <v>43</v>
      </c>
      <c r="I16" s="67">
        <f>AR16+T16+P16+R16+N16+AF16+AJ16+AH16+Z16+AB16+X16+AN16+AD16+V16+AP16+AT16+AL16</f>
        <v>12.5</v>
      </c>
      <c r="J16" s="51">
        <f>J15+1</f>
        <v>12</v>
      </c>
      <c r="K16" s="51">
        <f>K15+1</f>
        <v>12</v>
      </c>
      <c r="L16" s="54"/>
      <c r="M16" s="76"/>
      <c r="N16" s="77"/>
      <c r="O16" s="76"/>
      <c r="P16" s="77">
        <f>IF(O16&gt;0,IF(O16&gt;26,1,IF(O16&gt;2,28-O16,IF(O16=2,27,30))),0)</f>
        <v>0</v>
      </c>
      <c r="Q16" s="76"/>
      <c r="R16" s="77">
        <f>IF(Q16&gt;0,IF(Q16&gt;26,1,IF(Q16&gt;2,28-Q16,IF(Q16=2,27,30))),0)</f>
        <v>0</v>
      </c>
      <c r="S16" s="40">
        <v>27</v>
      </c>
      <c r="T16" s="41">
        <v>0.5</v>
      </c>
      <c r="U16" s="78"/>
      <c r="V16" s="77">
        <f>IF(U16&gt;0,IF(U16&gt;26,1,IF(U16&gt;2,28-U16,IF(U16=2,27,30))),0)</f>
        <v>0</v>
      </c>
      <c r="W16" s="78"/>
      <c r="X16" s="77">
        <f>IF(W16&gt;0,IF(W16&gt;26,1,IF(W16&gt;2,28-W16,IF(W16=2,27,30))),0)</f>
        <v>0</v>
      </c>
      <c r="Y16" s="42">
        <v>4</v>
      </c>
      <c r="Z16" s="41">
        <v>12</v>
      </c>
      <c r="AA16" s="18"/>
      <c r="AB16" s="41">
        <f>IF(AA16&gt;0,IF(AA16&gt;26,1,IF(AA16&gt;2,28-AA16,IF(AA16=2,27,30))),0)</f>
        <v>0</v>
      </c>
      <c r="AC16" s="78"/>
      <c r="AD16" s="77">
        <f>IF(AC16&gt;0,IF(AC16&gt;26,1,IF(AC16&gt;2,28-AC16,IF(AC16=2,27,30))),0)</f>
        <v>0</v>
      </c>
      <c r="AE16" s="42"/>
      <c r="AF16" s="41">
        <f>IF(AE16&gt;0,IF(AE16&gt;26,1,IF(AE16&gt;2,28-AE16,IF(AE16=2,27,30))),0)</f>
        <v>0</v>
      </c>
      <c r="AG16" s="42"/>
      <c r="AH16" s="41">
        <f>IF(AG16&gt;0,IF(AG16&gt;26,1,IF(AG16&gt;2,28-AG16,IF(AG16=2,27,30))),0)</f>
        <v>0</v>
      </c>
      <c r="AI16" s="40"/>
      <c r="AJ16" s="41">
        <f>IF(AI16&gt;0,IF(AI16&gt;26,1,IF(AI16&gt;2,28-AI16,IF(AI16=2,27,30))),0)</f>
        <v>0</v>
      </c>
      <c r="AK16" s="40"/>
      <c r="AL16" s="41">
        <f>IF(AK16&gt;0,IF(AK16&gt;26,1,IF(AK16&gt;2,28-AK16,IF(AK16=2,27,30))),0)</f>
        <v>0</v>
      </c>
      <c r="AM16" s="18"/>
      <c r="AN16" s="41">
        <f>IF(AM16&gt;0,IF(AM16&gt;26,1,IF(AM16&gt;2,28-AM16,IF(AM16=2,27,30))),0)</f>
        <v>0</v>
      </c>
      <c r="AO16" s="63"/>
      <c r="AP16" s="41">
        <f>IF(AO16&gt;0,IF(AO16&gt;26,1,IF(AO16&gt;2,28-AO16,IF(AO16=2,27,30))),0)</f>
        <v>0</v>
      </c>
      <c r="AQ16" s="40"/>
      <c r="AR16" s="41">
        <f>IF(AQ16&gt;0,IF(AQ16&gt;26,1,IF(AQ16&gt;2,28-AQ16,IF(AQ16=2,27,30))),0)</f>
        <v>0</v>
      </c>
      <c r="AS16" s="18"/>
      <c r="AT16" s="41">
        <f>IF(AS16&gt;0,IF(AS16&gt;26,1,IF(AS16&gt;2,28-AS16,IF(AS16=2,27,30))),0)</f>
        <v>0</v>
      </c>
    </row>
    <row r="17" spans="1:46" s="47" customFormat="1" ht="57" x14ac:dyDescent="0.2">
      <c r="A17" s="35" t="s">
        <v>29</v>
      </c>
      <c r="B17" s="58" t="s">
        <v>76</v>
      </c>
      <c r="C17" s="17">
        <v>15</v>
      </c>
      <c r="D17" s="62" t="s">
        <v>41</v>
      </c>
      <c r="E17" s="83">
        <v>1</v>
      </c>
      <c r="F17" s="43">
        <f>_xlfn.RANK.EQ(G17,$G$5:$G$20,0)</f>
        <v>13</v>
      </c>
      <c r="G17" s="70">
        <f>I17</f>
        <v>4</v>
      </c>
      <c r="H17" s="39">
        <f>_xlfn.RANK.EQ(I17,$I$5:$I$65,0)</f>
        <v>48</v>
      </c>
      <c r="I17" s="67">
        <f>AR17+T17+P17+R17+N17+AF17+AJ17+AH17+Z17+AB17+X17+AN17+AD17+V17+AP17+AT17+AL17</f>
        <v>4</v>
      </c>
      <c r="J17" s="51">
        <f>J16+1</f>
        <v>13</v>
      </c>
      <c r="K17" s="51">
        <f>K16+1</f>
        <v>13</v>
      </c>
      <c r="L17" s="54"/>
      <c r="M17" s="40">
        <v>16</v>
      </c>
      <c r="N17" s="41">
        <v>4</v>
      </c>
      <c r="O17" s="76"/>
      <c r="P17" s="77">
        <f>IF(O17&gt;0,IF(O17&gt;26,1,IF(O17&gt;2,28-O17,IF(O17=2,27,30))),0)</f>
        <v>0</v>
      </c>
      <c r="Q17" s="76"/>
      <c r="R17" s="77">
        <f>IF(Q17&gt;0,IF(Q17&gt;26,1,IF(Q17&gt;2,28-Q17,IF(Q17=2,27,30))),0)</f>
        <v>0</v>
      </c>
      <c r="S17" s="76"/>
      <c r="T17" s="77">
        <f>IF(S17&gt;0,IF(S17&gt;26,1,IF(S17&gt;2,28-S17,IF(S17=2,27,30))),0)</f>
        <v>0</v>
      </c>
      <c r="U17" s="78"/>
      <c r="V17" s="77">
        <f>IF(U17&gt;0,IF(U17&gt;26,1,IF(U17&gt;2,28-U17,IF(U17=2,27,30))),0)</f>
        <v>0</v>
      </c>
      <c r="W17" s="78"/>
      <c r="X17" s="77">
        <f>IF(W17&gt;0,IF(W17&gt;26,1,IF(W17&gt;2,28-W17,IF(W17=2,27,30))),0)</f>
        <v>0</v>
      </c>
      <c r="Y17" s="78"/>
      <c r="Z17" s="77">
        <f>IF(Y17&gt;0,IF(Y17&gt;26,1,IF(Y17&gt;2,28-Y17,IF(Y17=2,27,30))),0)</f>
        <v>0</v>
      </c>
      <c r="AA17" s="78"/>
      <c r="AB17" s="77">
        <f>IF(AA17&gt;0,IF(AA17&gt;26,1,IF(AA17&gt;2,28-AA17,IF(AA17=2,27,30))),0)</f>
        <v>0</v>
      </c>
      <c r="AC17" s="76"/>
      <c r="AD17" s="77">
        <f>IF(AC17&gt;0,IF(AC17&gt;26,1,IF(AC17&gt;2,28-AC17,IF(AC17=2,27,30))),0)</f>
        <v>0</v>
      </c>
      <c r="AE17" s="42"/>
      <c r="AF17" s="41">
        <f>IF(AE17&gt;0,IF(AE17&gt;26,1,IF(AE17&gt;2,28-AE17,IF(AE17=2,27,30))),0)</f>
        <v>0</v>
      </c>
      <c r="AG17" s="42"/>
      <c r="AH17" s="41">
        <f>IF(AG17&gt;0,IF(AG17&gt;26,1,IF(AG17&gt;2,28-AG17,IF(AG17=2,27,30))),0)</f>
        <v>0</v>
      </c>
      <c r="AI17" s="40"/>
      <c r="AJ17" s="41">
        <f>IF(AI17&gt;0,IF(AI17&gt;26,1,IF(AI17&gt;2,28-AI17,IF(AI17=2,27,30))),0)</f>
        <v>0</v>
      </c>
      <c r="AK17" s="40"/>
      <c r="AL17" s="41">
        <f>IF(AK17&gt;0,IF(AK17&gt;26,1,IF(AK17&gt;2,28-AK17,IF(AK17=2,27,30))),0)</f>
        <v>0</v>
      </c>
      <c r="AM17" s="18"/>
      <c r="AN17" s="41">
        <f>IF(AM17&gt;0,IF(AM17&gt;26,1,IF(AM17&gt;2,28-AM17,IF(AM17=2,27,30))),0)</f>
        <v>0</v>
      </c>
      <c r="AO17" s="63"/>
      <c r="AP17" s="41">
        <f>IF(AO17&gt;0,IF(AO17&gt;26,1,IF(AO17&gt;2,28-AO17,IF(AO17=2,27,30))),0)</f>
        <v>0</v>
      </c>
      <c r="AQ17" s="40"/>
      <c r="AR17" s="41">
        <f>IF(AQ17&gt;0,IF(AQ17&gt;26,1,IF(AQ17&gt;2,28-AQ17,IF(AQ17=2,27,30))),0)</f>
        <v>0</v>
      </c>
      <c r="AS17" s="18"/>
      <c r="AT17" s="41">
        <f>IF(AS17&gt;0,IF(AS17&gt;26,1,IF(AS17&gt;2,28-AS17,IF(AS17=2,27,30))),0)</f>
        <v>0</v>
      </c>
    </row>
    <row r="18" spans="1:46" s="47" customFormat="1" ht="57" x14ac:dyDescent="0.2">
      <c r="A18" s="35" t="s">
        <v>40</v>
      </c>
      <c r="B18" s="58" t="s">
        <v>135</v>
      </c>
      <c r="C18" s="17">
        <v>18</v>
      </c>
      <c r="D18" s="62" t="s">
        <v>136</v>
      </c>
      <c r="E18" s="83">
        <v>1</v>
      </c>
      <c r="F18" s="43">
        <f>_xlfn.RANK.EQ(G18,$G$5:$G$20,0)</f>
        <v>14</v>
      </c>
      <c r="G18" s="70">
        <f>I18</f>
        <v>2</v>
      </c>
      <c r="H18" s="39">
        <f>_xlfn.RANK.EQ(I18,$I$5:$I$65,0)</f>
        <v>53</v>
      </c>
      <c r="I18" s="67">
        <f>AR18+T18+P18+R18+N18+AF18+AJ18+AH18+Z18+AB18+X18+AN18+AD18+V18+AP18+AT18+AL18</f>
        <v>2</v>
      </c>
      <c r="J18" s="52">
        <f>J15+1</f>
        <v>12</v>
      </c>
      <c r="K18" s="51">
        <f>K15+1</f>
        <v>12</v>
      </c>
      <c r="L18" s="54"/>
      <c r="M18" s="76"/>
      <c r="N18" s="77"/>
      <c r="O18" s="40">
        <v>36</v>
      </c>
      <c r="P18" s="41">
        <f>IF(O18&gt;0,IF(O18&gt;26,1,IF(O18&gt;2,28-O18,IF(O18=2,27,30))),0)</f>
        <v>1</v>
      </c>
      <c r="Q18" s="76"/>
      <c r="R18" s="77">
        <f>IF(Q18&gt;0,IF(Q18&gt;26,1,IF(Q18&gt;2,28-Q18,IF(Q18=2,27,30))),0)</f>
        <v>0</v>
      </c>
      <c r="S18" s="78"/>
      <c r="T18" s="77">
        <f>IF(S18&gt;0,IF(S18&gt;26,1,IF(S18&gt;2,28-S18,IF(S18=2,27,30))),0)</f>
        <v>0</v>
      </c>
      <c r="U18" s="78"/>
      <c r="V18" s="77">
        <f>IF(U18&gt;0,IF(U18&gt;26,1,IF(U18&gt;2,28-U18,IF(U18=2,27,30))),0)</f>
        <v>0</v>
      </c>
      <c r="W18" s="42">
        <v>33</v>
      </c>
      <c r="X18" s="41">
        <f>IF(W18&gt;0,IF(W18&gt;26,1,IF(W18&gt;2,28-W18,IF(W18=2,27,30))),0)</f>
        <v>1</v>
      </c>
      <c r="Y18" s="78"/>
      <c r="Z18" s="77">
        <f>IF(Y18&gt;0,IF(Y18&gt;26,1,IF(Y18&gt;2,28-Y18,IF(Y18=2,27,30))),0)</f>
        <v>0</v>
      </c>
      <c r="AA18" s="78"/>
      <c r="AB18" s="77">
        <f>IF(AA18&gt;0,IF(AA18&gt;26,1,IF(AA18&gt;2,28-AA18,IF(AA18=2,27,30))),0)</f>
        <v>0</v>
      </c>
      <c r="AC18" s="76"/>
      <c r="AD18" s="77">
        <f>IF(AC18&gt;0,IF(AC18&gt;26,1,IF(AC18&gt;2,28-AC18,IF(AC18=2,27,30))),0)</f>
        <v>0</v>
      </c>
      <c r="AE18" s="42"/>
      <c r="AF18" s="41">
        <f>IF(AE18&gt;0,IF(AE18&gt;26,1,IF(AE18&gt;2,28-AE18,IF(AE18=2,27,30))),0)</f>
        <v>0</v>
      </c>
      <c r="AG18" s="42"/>
      <c r="AH18" s="41">
        <f>IF(AG18&gt;0,IF(AG18&gt;26,1,IF(AG18&gt;2,28-AG18,IF(AG18=2,27,30))),0)</f>
        <v>0</v>
      </c>
      <c r="AI18" s="40"/>
      <c r="AJ18" s="41">
        <f>IF(AI18&gt;0,IF(AI18&gt;26,1,IF(AI18&gt;2,28-AI18,IF(AI18=2,27,30))),0)</f>
        <v>0</v>
      </c>
      <c r="AK18" s="40"/>
      <c r="AL18" s="41">
        <f>IF(AK18&gt;0,IF(AK18&gt;26,1,IF(AK18&gt;2,28-AK18,IF(AK18=2,27,30))),0)</f>
        <v>0</v>
      </c>
      <c r="AM18" s="42"/>
      <c r="AN18" s="41">
        <f>IF(AM18&gt;0,IF(AM18&gt;26,1,IF(AM18&gt;2,28-AM18,IF(AM18=2,27,30))),0)</f>
        <v>0</v>
      </c>
      <c r="AO18" s="63"/>
      <c r="AP18" s="41">
        <f>IF(AO18&gt;0,IF(AO18&gt;26,1,IF(AO18&gt;2,28-AO18,IF(AO18=2,27,30))),0)</f>
        <v>0</v>
      </c>
      <c r="AQ18" s="40"/>
      <c r="AR18" s="41">
        <f>IF(AQ18&gt;0,IF(AQ18&gt;26,1,IF(AQ18&gt;2,28-AQ18,IF(AQ18=2,27,30))),0)</f>
        <v>0</v>
      </c>
      <c r="AS18" s="42"/>
      <c r="AT18" s="41">
        <f>IF(AS18&gt;0,IF(AS18&gt;26,1,IF(AS18&gt;2,28-AS18,IF(AS18=2,27,30))),0)</f>
        <v>0</v>
      </c>
    </row>
    <row r="19" spans="1:46" s="47" customFormat="1" ht="33.75" x14ac:dyDescent="0.2">
      <c r="A19" s="35" t="s">
        <v>165</v>
      </c>
      <c r="B19" s="58" t="s">
        <v>164</v>
      </c>
      <c r="C19" s="17"/>
      <c r="D19" s="62" t="s">
        <v>163</v>
      </c>
      <c r="E19" s="83">
        <v>1</v>
      </c>
      <c r="F19" s="43">
        <f>_xlfn.RANK.EQ(G19,$G$5:$G$20,0)</f>
        <v>15</v>
      </c>
      <c r="G19" s="70">
        <f>I19</f>
        <v>1</v>
      </c>
      <c r="H19" s="39">
        <f>_xlfn.RANK.EQ(I19,$I$5:$I$65,0)</f>
        <v>55</v>
      </c>
      <c r="I19" s="67">
        <f>AR19+T19+P19+R19+N19+AF19+AJ19+AH19+Z19+AB19+X19+AN19+AD19+V19+AP19+AT19+AL19</f>
        <v>1</v>
      </c>
      <c r="J19" s="51">
        <f>J18+1</f>
        <v>13</v>
      </c>
      <c r="K19" s="51">
        <f>K18+1</f>
        <v>13</v>
      </c>
      <c r="L19" s="54"/>
      <c r="M19" s="76"/>
      <c r="N19" s="77"/>
      <c r="O19" s="76"/>
      <c r="P19" s="77">
        <f>IF(O19&gt;0,IF(O19&gt;26,1,IF(O19&gt;2,28-O19,IF(O19=2,27,30))),0)</f>
        <v>0</v>
      </c>
      <c r="Q19" s="76"/>
      <c r="R19" s="77">
        <f>IF(Q19&gt;0,IF(Q19&gt;26,1,IF(Q19&gt;2,28-Q19,IF(Q19=2,27,30))),0)</f>
        <v>0</v>
      </c>
      <c r="S19" s="42">
        <v>27</v>
      </c>
      <c r="T19" s="41">
        <f>IF(S19&gt;0,IF(S19&gt;26,1,IF(S19&gt;2,28-S19,IF(S19=2,27,30))),0)</f>
        <v>1</v>
      </c>
      <c r="U19" s="78"/>
      <c r="V19" s="77">
        <f>IF(U19&gt;0,IF(U19&gt;26,1,IF(U19&gt;2,28-U19,IF(U19=2,27,30))),0)</f>
        <v>0</v>
      </c>
      <c r="W19" s="78"/>
      <c r="X19" s="77">
        <f>IF(W19&gt;0,IF(W19&gt;26,1,IF(W19&gt;2,28-W19,IF(W19=2,27,30))),0)</f>
        <v>0</v>
      </c>
      <c r="Y19" s="78"/>
      <c r="Z19" s="77">
        <f>IF(Y19&gt;0,IF(Y19&gt;26,1,IF(Y19&gt;2,28-Y19,IF(Y19=2,27,30))),0)</f>
        <v>0</v>
      </c>
      <c r="AA19" s="78"/>
      <c r="AB19" s="77">
        <f>IF(AA19&gt;0,IF(AA19&gt;26,1,IF(AA19&gt;2,28-AA19,IF(AA19=2,27,30))),0)</f>
        <v>0</v>
      </c>
      <c r="AC19" s="76"/>
      <c r="AD19" s="77">
        <f>IF(AC19&gt;0,IF(AC19&gt;26,1,IF(AC19&gt;2,28-AC19,IF(AC19=2,27,30))),0)</f>
        <v>0</v>
      </c>
      <c r="AE19" s="42"/>
      <c r="AF19" s="41">
        <f>IF(AE19&gt;0,IF(AE19&gt;26,1,IF(AE19&gt;2,28-AE19,IF(AE19=2,27,30))),0)</f>
        <v>0</v>
      </c>
      <c r="AG19" s="42"/>
      <c r="AH19" s="41">
        <f>IF(AG19&gt;0,IF(AG19&gt;26,1,IF(AG19&gt;2,28-AG19,IF(AG19=2,27,30))),0)</f>
        <v>0</v>
      </c>
      <c r="AI19" s="40"/>
      <c r="AJ19" s="41">
        <f>IF(AI19&gt;0,IF(AI19&gt;26,1,IF(AI19&gt;2,28-AI19,IF(AI19=2,27,30))),0)</f>
        <v>0</v>
      </c>
      <c r="AK19" s="40"/>
      <c r="AL19" s="41">
        <f>IF(AK19&gt;0,IF(AK19&gt;26,1,IF(AK19&gt;2,28-AK19,IF(AK19=2,27,30))),0)</f>
        <v>0</v>
      </c>
      <c r="AM19" s="18"/>
      <c r="AN19" s="41">
        <f>IF(AM19&gt;0,IF(AM19&gt;26,1,IF(AM19&gt;2,28-AM19,IF(AM19=2,27,30))),0)</f>
        <v>0</v>
      </c>
      <c r="AO19" s="63"/>
      <c r="AP19" s="41">
        <f>IF(AO19&gt;0,IF(AO19&gt;26,1,IF(AO19&gt;2,28-AO19,IF(AO19=2,27,30))),0)</f>
        <v>0</v>
      </c>
      <c r="AQ19" s="40"/>
      <c r="AR19" s="41">
        <f>IF(AQ19&gt;0,IF(AQ19&gt;26,1,IF(AQ19&gt;2,28-AQ19,IF(AQ19=2,27,30))),0)</f>
        <v>0</v>
      </c>
      <c r="AS19" s="18"/>
      <c r="AT19" s="41">
        <f>IF(AS19&gt;0,IF(AS19&gt;26,1,IF(AS19&gt;2,28-AS19,IF(AS19=2,27,30))),0)</f>
        <v>0</v>
      </c>
    </row>
    <row r="20" spans="1:46" s="15" customFormat="1" ht="57" x14ac:dyDescent="0.2">
      <c r="A20" s="35" t="s">
        <v>33</v>
      </c>
      <c r="B20" s="58" t="s">
        <v>139</v>
      </c>
      <c r="C20" s="17">
        <v>214</v>
      </c>
      <c r="D20" s="62" t="s">
        <v>140</v>
      </c>
      <c r="E20" s="83">
        <v>1</v>
      </c>
      <c r="F20" s="43">
        <f>_xlfn.RANK.EQ(G20,$G$5:$G$20,0)</f>
        <v>15</v>
      </c>
      <c r="G20" s="70">
        <f>I20</f>
        <v>1</v>
      </c>
      <c r="H20" s="39">
        <f>_xlfn.RANK.EQ(I20,$I$5:$I$65,0)</f>
        <v>55</v>
      </c>
      <c r="I20" s="67">
        <f>AR20+T20+P20+R20+N20+AF20+AJ20+AH20+Z20+AB20+X20+AN20+AD20+V20+AP20+AT20+AL20</f>
        <v>1</v>
      </c>
      <c r="J20" s="52">
        <f>J19+1</f>
        <v>14</v>
      </c>
      <c r="K20" s="51">
        <f>K19+1</f>
        <v>14</v>
      </c>
      <c r="L20" s="54"/>
      <c r="M20" s="76"/>
      <c r="N20" s="77"/>
      <c r="O20" s="40">
        <v>39</v>
      </c>
      <c r="P20" s="41">
        <f>IF(O20&gt;0,IF(O20&gt;26,1,IF(O20&gt;2,28-O20,IF(O20=2,27,30))),0)</f>
        <v>1</v>
      </c>
      <c r="Q20" s="76"/>
      <c r="R20" s="77">
        <f>IF(Q20&gt;0,IF(Q20&gt;26,1,IF(Q20&gt;2,28-Q20,IF(Q20=2,27,30))),0)</f>
        <v>0</v>
      </c>
      <c r="S20" s="76"/>
      <c r="T20" s="77">
        <f>IF(S20&gt;0,IF(S20&gt;26,1,IF(S20&gt;2,28-S20,IF(S20=2,27,30))),0)</f>
        <v>0</v>
      </c>
      <c r="U20" s="78"/>
      <c r="V20" s="77">
        <f>IF(U20&gt;0,IF(U20&gt;26,1,IF(U20&gt;2,28-U20,IF(U20=2,27,30))),0)</f>
        <v>0</v>
      </c>
      <c r="W20" s="78"/>
      <c r="X20" s="77">
        <f>IF(W20&gt;0,IF(W20&gt;26,1,IF(W20&gt;2,28-W20,IF(W20=2,27,30))),0)</f>
        <v>0</v>
      </c>
      <c r="Y20" s="76"/>
      <c r="Z20" s="77">
        <f>IF(Y20&gt;0,IF(Y20&gt;26,1,IF(Y20&gt;2,28-Y20,IF(Y20=2,27,30))),0)</f>
        <v>0</v>
      </c>
      <c r="AA20" s="78"/>
      <c r="AB20" s="77">
        <f>IF(AA20&gt;0,IF(AA20&gt;26,1,IF(AA20&gt;2,28-AA20,IF(AA20=2,27,30))),0)</f>
        <v>0</v>
      </c>
      <c r="AC20" s="76"/>
      <c r="AD20" s="77">
        <f>IF(AC20&gt;0,IF(AC20&gt;26,1,IF(AC20&gt;2,28-AC20,IF(AC20=2,27,30))),0)</f>
        <v>0</v>
      </c>
      <c r="AE20" s="42"/>
      <c r="AF20" s="41">
        <f>IF(AE20&gt;0,IF(AE20&gt;26,1,IF(AE20&gt;2,28-AE20,IF(AE20=2,27,30))),0)</f>
        <v>0</v>
      </c>
      <c r="AG20" s="42"/>
      <c r="AH20" s="41">
        <f>IF(AG20&gt;0,IF(AG20&gt;26,1,IF(AG20&gt;2,28-AG20,IF(AG20=2,27,30))),0)</f>
        <v>0</v>
      </c>
      <c r="AI20" s="40"/>
      <c r="AJ20" s="41">
        <f>IF(AI20&gt;0,IF(AI20&gt;26,1,IF(AI20&gt;2,28-AI20,IF(AI20=2,27,30))),0)</f>
        <v>0</v>
      </c>
      <c r="AK20" s="40"/>
      <c r="AL20" s="41">
        <f>IF(AK20&gt;0,IF(AK20&gt;26,1,IF(AK20&gt;2,28-AK20,IF(AK20=2,27,30))),0)</f>
        <v>0</v>
      </c>
      <c r="AM20" s="42"/>
      <c r="AN20" s="41">
        <f>IF(AM20&gt;0,IF(AM20&gt;26,1,IF(AM20&gt;2,28-AM20,IF(AM20=2,27,30))),0)</f>
        <v>0</v>
      </c>
      <c r="AO20" s="63"/>
      <c r="AP20" s="41">
        <f>IF(AO20&gt;0,IF(AO20&gt;26,1,IF(AO20&gt;2,28-AO20,IF(AO20=2,27,30))),0)</f>
        <v>0</v>
      </c>
      <c r="AQ20" s="40"/>
      <c r="AR20" s="41">
        <f>IF(AQ20&gt;0,IF(AQ20&gt;26,1,IF(AQ20&gt;2,28-AQ20,IF(AQ20=2,27,30))),0)</f>
        <v>0</v>
      </c>
      <c r="AS20" s="42"/>
      <c r="AT20" s="41">
        <f>IF(AS20&gt;0,IF(AS20&gt;26,1,IF(AS20&gt;2,28-AS20,IF(AS20=2,27,30))),0)</f>
        <v>0</v>
      </c>
    </row>
    <row r="21" spans="1:46" s="15" customFormat="1" ht="34.5" customHeight="1" x14ac:dyDescent="0.2">
      <c r="A21" s="33"/>
      <c r="B21" s="56"/>
      <c r="C21" s="19"/>
      <c r="D21" s="45" t="s">
        <v>58</v>
      </c>
      <c r="E21" s="49"/>
      <c r="F21" s="14"/>
      <c r="G21" s="66"/>
      <c r="H21" s="14"/>
      <c r="I21" s="66"/>
      <c r="J21" s="14"/>
      <c r="K21" s="14"/>
      <c r="L21" s="54"/>
      <c r="M21" s="13"/>
      <c r="N21" s="14"/>
      <c r="O21" s="13"/>
      <c r="P21" s="14"/>
      <c r="Q21" s="13"/>
      <c r="R21" s="13"/>
      <c r="S21" s="13"/>
      <c r="T21" s="13"/>
      <c r="U21" s="13"/>
      <c r="V21" s="14"/>
      <c r="W21" s="13"/>
      <c r="X21" s="13"/>
      <c r="Y21" s="13"/>
      <c r="Z21" s="13"/>
      <c r="AA21" s="13"/>
      <c r="AB21" s="13"/>
      <c r="AC21" s="13"/>
      <c r="AD21" s="13"/>
      <c r="AE21" s="72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</row>
    <row r="22" spans="1:46" s="15" customFormat="1" ht="57" x14ac:dyDescent="0.2">
      <c r="A22" s="35" t="s">
        <v>42</v>
      </c>
      <c r="B22" s="58" t="s">
        <v>124</v>
      </c>
      <c r="C22" s="17" t="s">
        <v>39</v>
      </c>
      <c r="D22" s="62" t="s">
        <v>125</v>
      </c>
      <c r="E22" s="82">
        <v>2</v>
      </c>
      <c r="F22" s="43">
        <f>_xlfn.RANK.EQ(G22,$G$22:$G$38,0)</f>
        <v>1</v>
      </c>
      <c r="G22" s="70">
        <f>I22</f>
        <v>137</v>
      </c>
      <c r="H22" s="39">
        <f>_xlfn.RANK.EQ(I22,$I$5:$I$65,0)</f>
        <v>7</v>
      </c>
      <c r="I22" s="67">
        <f>AR22+T22+P22+R22+N22+AF22+AJ22+AH22+Z22+AB22+X22+AN22+AD22+V22+AP22+AT22+AL22</f>
        <v>137</v>
      </c>
      <c r="J22" s="37">
        <f>J21+1</f>
        <v>1</v>
      </c>
      <c r="K22" s="52">
        <f>K21+1</f>
        <v>1</v>
      </c>
      <c r="L22" s="54"/>
      <c r="M22" s="63">
        <v>8</v>
      </c>
      <c r="N22" s="41">
        <f>IF(M22&gt;0,IF(M22&gt;26,1,IF(M22&gt;2,28-M22,IF(M22=2,27,30))),0)</f>
        <v>20</v>
      </c>
      <c r="O22" s="63">
        <v>6</v>
      </c>
      <c r="P22" s="41">
        <f>IF(O22&gt;0,IF(O22&gt;26,1,IF(O22&gt;2,28-O22,IF(O22=2,27,30))),0)</f>
        <v>22</v>
      </c>
      <c r="Q22" s="63">
        <v>24</v>
      </c>
      <c r="R22" s="41">
        <f>IF(Q22&gt;0,IF(Q22&gt;26,1,IF(Q22&gt;2,28-Q22,IF(Q22=2,27,30))),0)</f>
        <v>4</v>
      </c>
      <c r="S22" s="63">
        <v>15</v>
      </c>
      <c r="T22" s="41">
        <f>IF(S22&gt;0,IF(S22&gt;26,1,IF(S22&gt;2,28-S22,IF(S22=2,27,30))),0)</f>
        <v>13</v>
      </c>
      <c r="U22" s="63">
        <v>8</v>
      </c>
      <c r="V22" s="41">
        <f>IF(U22&gt;0,IF(U22&gt;26,1,IF(U22&gt;2,28-U22,IF(U22=2,27,30))),0)</f>
        <v>20</v>
      </c>
      <c r="W22" s="63">
        <v>8</v>
      </c>
      <c r="X22" s="41">
        <f>IF(W22&gt;0,IF(W22&gt;26,1,IF(W22&gt;2,28-W22,IF(W22=2,27,30))),0)</f>
        <v>20</v>
      </c>
      <c r="Y22" s="63">
        <v>6</v>
      </c>
      <c r="Z22" s="41">
        <f>IF(Y22&gt;0,IF(Y22&gt;26,1,IF(Y22&gt;2,28-Y22,IF(Y22=2,27,30))),0)</f>
        <v>22</v>
      </c>
      <c r="AA22" s="63">
        <v>19</v>
      </c>
      <c r="AB22" s="41">
        <f>IF(AA22&gt;0,IF(AA22&gt;26,1,IF(AA22&gt;2,28-AA22,IF(AA22=2,27,30))),0)</f>
        <v>9</v>
      </c>
      <c r="AC22" s="63">
        <v>21</v>
      </c>
      <c r="AD22" s="41">
        <f>IF(AC22&gt;0,IF(AC22&gt;26,1,IF(AC22&gt;2,28-AC22,IF(AC22=2,27,30))),0)</f>
        <v>7</v>
      </c>
      <c r="AE22" s="40"/>
      <c r="AF22" s="41">
        <f>IF(AE22&gt;0,IF(AE22&gt;26,1,IF(AE22&gt;2,28-AE22,IF(AE22=2,27,30))),0)</f>
        <v>0</v>
      </c>
      <c r="AG22" s="18"/>
      <c r="AH22" s="41">
        <f>IF(AG22&gt;0,IF(AG22&gt;26,1,IF(AG22&gt;2,28-AG22,IF(AG22=2,27,30))),0)</f>
        <v>0</v>
      </c>
      <c r="AI22" s="63"/>
      <c r="AJ22" s="41">
        <f>IF(AI22&gt;0,IF(AI22&gt;26,1,IF(AI22&gt;2,28-AI22,IF(AI22=2,27,30))),0)</f>
        <v>0</v>
      </c>
      <c r="AK22" s="63"/>
      <c r="AL22" s="41">
        <f>IF(AK22&gt;0,IF(AK22&gt;26,1,IF(AK22&gt;2,28-AK22,IF(AK22=2,27,30))),0)</f>
        <v>0</v>
      </c>
      <c r="AM22" s="18"/>
      <c r="AN22" s="41">
        <f>IF(AM22&gt;0,IF(AM22&gt;26,1,IF(AM22&gt;2,28-AM22,IF(AM22=2,27,30))),0)</f>
        <v>0</v>
      </c>
      <c r="AO22" s="63"/>
      <c r="AP22" s="41">
        <f>IF(AO22&gt;0,IF(AO22&gt;26,1,IF(AO22&gt;2,28-AO22,IF(AO22=2,27,30))),0)</f>
        <v>0</v>
      </c>
      <c r="AQ22" s="63"/>
      <c r="AR22" s="41">
        <f>IF(AQ22&gt;0,IF(AQ22&gt;26,1,IF(AQ22&gt;2,28-AQ22,IF(AQ22=2,27,30))),0)</f>
        <v>0</v>
      </c>
      <c r="AS22" s="63"/>
      <c r="AT22" s="41">
        <f>IF(AS22&gt;0,IF(AS22&gt;26,1,IF(AS22&gt;2,28-AS22,IF(AS22=2,27,30))),0)</f>
        <v>0</v>
      </c>
    </row>
    <row r="23" spans="1:46" s="15" customFormat="1" ht="57" x14ac:dyDescent="0.2">
      <c r="A23" s="35" t="s">
        <v>40</v>
      </c>
      <c r="B23" s="58" t="s">
        <v>78</v>
      </c>
      <c r="C23" s="17">
        <v>1</v>
      </c>
      <c r="D23" s="62" t="s">
        <v>46</v>
      </c>
      <c r="E23" s="82">
        <v>2</v>
      </c>
      <c r="F23" s="43">
        <f>_xlfn.RANK.EQ(G23,$G$22:$G$38,0)</f>
        <v>2</v>
      </c>
      <c r="G23" s="70">
        <f>I23</f>
        <v>125</v>
      </c>
      <c r="H23" s="39">
        <f>_xlfn.RANK.EQ(I23,$I$5:$I$65,0)</f>
        <v>9</v>
      </c>
      <c r="I23" s="67">
        <f>AR23+T23+P23+R23+N23+AF23+AJ23+AH23+Z23+AB23+X23+AN23+AD23+V23+AP23+AT23+AL23</f>
        <v>125</v>
      </c>
      <c r="J23" s="37">
        <f>J22+1</f>
        <v>2</v>
      </c>
      <c r="K23" s="52">
        <f>K22+1</f>
        <v>2</v>
      </c>
      <c r="L23" s="54"/>
      <c r="M23" s="42">
        <v>25</v>
      </c>
      <c r="N23" s="41">
        <f>IF(M23&gt;0,IF(M23&gt;26,1,IF(M23&gt;2,28-M23,IF(M23=2,27,30))),0)</f>
        <v>3</v>
      </c>
      <c r="O23" s="42">
        <v>20</v>
      </c>
      <c r="P23" s="41">
        <f>IF(O23&gt;0,IF(O23&gt;26,1,IF(O23&gt;2,28-O23,IF(O23=2,27,30))),0)</f>
        <v>8</v>
      </c>
      <c r="Q23" s="42">
        <v>4</v>
      </c>
      <c r="R23" s="41">
        <f>IF(Q23&gt;0,IF(Q23&gt;26,1,IF(Q23&gt;2,28-Q23,IF(Q23=2,27,30))),0)</f>
        <v>24</v>
      </c>
      <c r="S23" s="42">
        <v>13</v>
      </c>
      <c r="T23" s="41">
        <f>IF(S23&gt;0,IF(S23&gt;26,1,IF(S23&gt;2,28-S23,IF(S23=2,27,30))),0)</f>
        <v>15</v>
      </c>
      <c r="U23" s="42">
        <v>15</v>
      </c>
      <c r="V23" s="41">
        <f>IF(U23&gt;0,IF(U23&gt;26,1,IF(U23&gt;2,28-U23,IF(U23=2,27,30))),0)</f>
        <v>13</v>
      </c>
      <c r="W23" s="42">
        <v>18</v>
      </c>
      <c r="X23" s="41">
        <f>IF(W23&gt;0,IF(W23&gt;26,1,IF(W23&gt;2,28-W23,IF(W23=2,27,30))),0)</f>
        <v>10</v>
      </c>
      <c r="Y23" s="42">
        <v>8</v>
      </c>
      <c r="Z23" s="41">
        <f>IF(Y23&gt;0,IF(Y23&gt;26,1,IF(Y23&gt;2,28-Y23,IF(Y23=2,27,30))),0)</f>
        <v>20</v>
      </c>
      <c r="AA23" s="42">
        <v>15</v>
      </c>
      <c r="AB23" s="41">
        <f>IF(AA23&gt;0,IF(AA23&gt;26,1,IF(AA23&gt;2,28-AA23,IF(AA23=2,27,30))),0)</f>
        <v>13</v>
      </c>
      <c r="AC23" s="42">
        <v>9</v>
      </c>
      <c r="AD23" s="41">
        <f>IF(AC23&gt;0,IF(AC23&gt;26,1,IF(AC23&gt;2,28-AC23,IF(AC23=2,27,30))),0)</f>
        <v>19</v>
      </c>
      <c r="AE23" s="42"/>
      <c r="AF23" s="41">
        <f>IF(AE23&gt;0,IF(AE23&gt;26,1,IF(AE23&gt;2,28-AE23,IF(AE23=2,27,30))),0)</f>
        <v>0</v>
      </c>
      <c r="AG23" s="42"/>
      <c r="AH23" s="41">
        <f>IF(AG23&gt;0,IF(AG23&gt;26,1,IF(AG23&gt;2,28-AG23,IF(AG23=2,27,30))),0)</f>
        <v>0</v>
      </c>
      <c r="AI23" s="42"/>
      <c r="AJ23" s="41">
        <f>IF(AI23&gt;0,IF(AI23&gt;26,1,IF(AI23&gt;2,28-AI23,IF(AI23=2,27,30))),0)</f>
        <v>0</v>
      </c>
      <c r="AK23" s="42"/>
      <c r="AL23" s="41">
        <f>IF(AK23&gt;0,IF(AK23&gt;26,1,IF(AK23&gt;2,28-AK23,IF(AK23=2,27,30))),0)</f>
        <v>0</v>
      </c>
      <c r="AM23" s="18"/>
      <c r="AN23" s="41">
        <f>IF(AM23&gt;0,IF(AM23&gt;26,1,IF(AM23&gt;2,28-AM23,IF(AM23=2,27,30))),0)</f>
        <v>0</v>
      </c>
      <c r="AO23" s="42"/>
      <c r="AP23" s="41">
        <f>IF(AO23&gt;0,IF(AO23&gt;26,1,IF(AO23&gt;2,28-AO23,IF(AO23=2,27,30))),0)</f>
        <v>0</v>
      </c>
      <c r="AQ23" s="42"/>
      <c r="AR23" s="41">
        <f>IF(AQ23&gt;0,IF(AQ23&gt;26,1,IF(AQ23&gt;2,28-AQ23,IF(AQ23=2,27,30))),0)</f>
        <v>0</v>
      </c>
      <c r="AS23" s="18"/>
      <c r="AT23" s="41">
        <f>IF(AS23&gt;0,IF(AS23&gt;26,1,IF(AS23&gt;2,28-AS23,IF(AS23=2,27,30))),0)</f>
        <v>0</v>
      </c>
    </row>
    <row r="24" spans="1:46" s="15" customFormat="1" ht="57" x14ac:dyDescent="0.2">
      <c r="A24" s="34" t="s">
        <v>40</v>
      </c>
      <c r="B24" s="57" t="s">
        <v>77</v>
      </c>
      <c r="C24" s="16">
        <v>2</v>
      </c>
      <c r="D24" s="62" t="s">
        <v>45</v>
      </c>
      <c r="E24" s="82">
        <v>2</v>
      </c>
      <c r="F24" s="43">
        <f>_xlfn.RANK.EQ(G24,$G$22:$G$38,0)</f>
        <v>3</v>
      </c>
      <c r="G24" s="70">
        <f>I24</f>
        <v>120</v>
      </c>
      <c r="H24" s="39">
        <f>_xlfn.RANK.EQ(I24,$I$5:$I$65,0)</f>
        <v>10</v>
      </c>
      <c r="I24" s="67">
        <f>AR24+T24+P24+R24+N24+AF24+AJ24+AH24+Z24+AB24+X24+AN24+AD24+V24+AP24+AT24+AL24</f>
        <v>120</v>
      </c>
      <c r="J24" s="37">
        <f>J23+1</f>
        <v>3</v>
      </c>
      <c r="K24" s="52">
        <f>K23+1</f>
        <v>3</v>
      </c>
      <c r="L24" s="54"/>
      <c r="M24" s="42">
        <v>17</v>
      </c>
      <c r="N24" s="41">
        <f>IF(M24&gt;0,IF(M24&gt;26,1,IF(M24&gt;2,28-M24,IF(M24=2,27,30))),0)</f>
        <v>11</v>
      </c>
      <c r="O24" s="42">
        <v>24</v>
      </c>
      <c r="P24" s="41">
        <f>IF(O24&gt;0,IF(O24&gt;26,1,IF(O24&gt;2,28-O24,IF(O24=2,27,30))),0)</f>
        <v>4</v>
      </c>
      <c r="Q24" s="42">
        <v>21</v>
      </c>
      <c r="R24" s="41">
        <f>IF(Q24&gt;0,IF(Q24&gt;26,1,IF(Q24&gt;2,28-Q24,IF(Q24=2,27,30))),0)</f>
        <v>7</v>
      </c>
      <c r="S24" s="42">
        <v>12</v>
      </c>
      <c r="T24" s="41">
        <f>IF(S24&gt;0,IF(S24&gt;26,1,IF(S24&gt;2,28-S24,IF(S24=2,27,30))),0)</f>
        <v>16</v>
      </c>
      <c r="U24" s="42">
        <v>6</v>
      </c>
      <c r="V24" s="41">
        <f>IF(U24&gt;0,IF(U24&gt;26,1,IF(U24&gt;2,28-U24,IF(U24=2,27,30))),0)</f>
        <v>22</v>
      </c>
      <c r="W24" s="42">
        <v>14</v>
      </c>
      <c r="X24" s="41">
        <f>IF(W24&gt;0,IF(W24&gt;26,1,IF(W24&gt;2,28-W24,IF(W24=2,27,30))),0)</f>
        <v>14</v>
      </c>
      <c r="Y24" s="42">
        <v>20</v>
      </c>
      <c r="Z24" s="41">
        <f>IF(Y24&gt;0,IF(Y24&gt;26,1,IF(Y24&gt;2,28-Y24,IF(Y24=2,27,30))),0)</f>
        <v>8</v>
      </c>
      <c r="AA24" s="42">
        <v>13</v>
      </c>
      <c r="AB24" s="41">
        <f>IF(AA24&gt;0,IF(AA24&gt;26,1,IF(AA24&gt;2,28-AA24,IF(AA24=2,27,30))),0)</f>
        <v>15</v>
      </c>
      <c r="AC24" s="42">
        <v>5</v>
      </c>
      <c r="AD24" s="41">
        <f>IF(AC24&gt;0,IF(AC24&gt;26,1,IF(AC24&gt;2,28-AC24,IF(AC24=2,27,30))),0)</f>
        <v>23</v>
      </c>
      <c r="AE24" s="42"/>
      <c r="AF24" s="41">
        <f>IF(AE24&gt;0,IF(AE24&gt;26,1,IF(AE24&gt;2,28-AE24,IF(AE24=2,27,30))),0)</f>
        <v>0</v>
      </c>
      <c r="AG24" s="42"/>
      <c r="AH24" s="41">
        <f>IF(AG24&gt;0,IF(AG24&gt;26,1,IF(AG24&gt;2,28-AG24,IF(AG24=2,27,30))),0)</f>
        <v>0</v>
      </c>
      <c r="AI24" s="42"/>
      <c r="AJ24" s="41">
        <f>IF(AI24&gt;0,IF(AI24&gt;26,1,IF(AI24&gt;2,28-AI24,IF(AI24=2,27,30))),0)</f>
        <v>0</v>
      </c>
      <c r="AK24" s="42"/>
      <c r="AL24" s="41">
        <f>IF(AK24&gt;0,IF(AK24&gt;26,1,IF(AK24&gt;2,28-AK24,IF(AK24=2,27,30))),0)</f>
        <v>0</v>
      </c>
      <c r="AM24" s="18"/>
      <c r="AN24" s="41">
        <f>IF(AM24&gt;0,IF(AM24&gt;26,1,IF(AM24&gt;2,28-AM24,IF(AM24=2,27,30))),0)</f>
        <v>0</v>
      </c>
      <c r="AO24" s="42"/>
      <c r="AP24" s="41">
        <f>IF(AO24&gt;0,IF(AO24&gt;26,1,IF(AO24&gt;2,28-AO24,IF(AO24=2,27,30))),0)</f>
        <v>0</v>
      </c>
      <c r="AQ24" s="42"/>
      <c r="AR24" s="41">
        <f>IF(AQ24&gt;0,IF(AQ24&gt;26,1,IF(AQ24&gt;2,28-AQ24,IF(AQ24=2,27,30))),0)</f>
        <v>0</v>
      </c>
      <c r="AS24" s="18"/>
      <c r="AT24" s="41">
        <f>IF(AS24&gt;0,IF(AS24&gt;26,1,IF(AS24&gt;2,28-AS24,IF(AS24=2,27,30))),0)</f>
        <v>0</v>
      </c>
    </row>
    <row r="25" spans="1:46" s="15" customFormat="1" ht="85.5" x14ac:dyDescent="0.2">
      <c r="A25" s="35" t="s">
        <v>33</v>
      </c>
      <c r="B25" s="58" t="s">
        <v>79</v>
      </c>
      <c r="C25" s="17">
        <v>438</v>
      </c>
      <c r="D25" s="62" t="s">
        <v>62</v>
      </c>
      <c r="E25" s="82">
        <v>2</v>
      </c>
      <c r="F25" s="43">
        <f>_xlfn.RANK.EQ(G25,$G$22:$G$38,0)</f>
        <v>4</v>
      </c>
      <c r="G25" s="70">
        <f>I25</f>
        <v>113</v>
      </c>
      <c r="H25" s="39">
        <f>_xlfn.RANK.EQ(I25,$I$5:$I$65,0)</f>
        <v>12</v>
      </c>
      <c r="I25" s="67">
        <f>AR25+T25+P25+R25+N25+AF25+AJ25+AH25+Z25+AB25+X25+AN25+AD25+V25+AP25+AT25+AL25</f>
        <v>113</v>
      </c>
      <c r="J25" s="37">
        <f>J24+1</f>
        <v>4</v>
      </c>
      <c r="K25" s="52">
        <f>K24+1</f>
        <v>4</v>
      </c>
      <c r="L25" s="54"/>
      <c r="M25" s="42">
        <v>13</v>
      </c>
      <c r="N25" s="41">
        <f>IF(M25&gt;0,IF(M25&gt;26,1,IF(M25&gt;2,28-M25,IF(M25=2,27,30))),0)</f>
        <v>15</v>
      </c>
      <c r="O25" s="42">
        <v>20</v>
      </c>
      <c r="P25" s="41">
        <f>IF(O25&gt;0,IF(O25&gt;26,1,IF(O25&gt;2,28-O25,IF(O25=2,27,30))),0)</f>
        <v>8</v>
      </c>
      <c r="Q25" s="42">
        <v>23</v>
      </c>
      <c r="R25" s="41">
        <f>IF(Q25&gt;0,IF(Q25&gt;26,1,IF(Q25&gt;2,28-Q25,IF(Q25=2,27,30))),0)</f>
        <v>5</v>
      </c>
      <c r="S25" s="42">
        <v>8</v>
      </c>
      <c r="T25" s="41">
        <f>IF(S25&gt;0,IF(S25&gt;26,1,IF(S25&gt;2,28-S25,IF(S25=2,27,30))),0)</f>
        <v>20</v>
      </c>
      <c r="U25" s="42">
        <v>18</v>
      </c>
      <c r="V25" s="41">
        <f>IF(U25&gt;0,IF(U25&gt;26,1,IF(U25&gt;2,28-U25,IF(U25=2,27,30))),0)</f>
        <v>10</v>
      </c>
      <c r="W25" s="42">
        <v>21</v>
      </c>
      <c r="X25" s="41">
        <f>IF(W25&gt;0,IF(W25&gt;26,1,IF(W25&gt;2,28-W25,IF(W25=2,27,30))),0)</f>
        <v>7</v>
      </c>
      <c r="Y25" s="42">
        <v>17</v>
      </c>
      <c r="Z25" s="41">
        <f>IF(Y25&gt;0,IF(Y25&gt;26,1,IF(Y25&gt;2,28-Y25,IF(Y25=2,27,30))),0)</f>
        <v>11</v>
      </c>
      <c r="AA25" s="42">
        <v>8</v>
      </c>
      <c r="AB25" s="41">
        <f>IF(AA25&gt;0,IF(AA25&gt;26,1,IF(AA25&gt;2,28-AA25,IF(AA25=2,27,30))),0)</f>
        <v>20</v>
      </c>
      <c r="AC25" s="42">
        <v>11</v>
      </c>
      <c r="AD25" s="41">
        <f>IF(AC25&gt;0,IF(AC25&gt;26,1,IF(AC25&gt;2,28-AC25,IF(AC25=2,27,30))),0)</f>
        <v>17</v>
      </c>
      <c r="AE25" s="42"/>
      <c r="AF25" s="41">
        <f>IF(AE25&gt;0,IF(AE25&gt;26,1,IF(AE25&gt;2,28-AE25,IF(AE25=2,27,30))),0)</f>
        <v>0</v>
      </c>
      <c r="AG25" s="42"/>
      <c r="AH25" s="41">
        <f>IF(AG25&gt;0,IF(AG25&gt;26,1,IF(AG25&gt;2,28-AG25,IF(AG25=2,27,30))),0)</f>
        <v>0</v>
      </c>
      <c r="AI25" s="42"/>
      <c r="AJ25" s="41">
        <f>IF(AI25&gt;0,IF(AI25&gt;26,1,IF(AI25&gt;2,28-AI25,IF(AI25=2,27,30))),0)</f>
        <v>0</v>
      </c>
      <c r="AK25" s="42"/>
      <c r="AL25" s="41">
        <f>IF(AK25&gt;0,IF(AK25&gt;26,1,IF(AK25&gt;2,28-AK25,IF(AK25=2,27,30))),0)</f>
        <v>0</v>
      </c>
      <c r="AM25" s="18"/>
      <c r="AN25" s="41">
        <f>IF(AM25&gt;0,IF(AM25&gt;26,1,IF(AM25&gt;2,28-AM25,IF(AM25=2,27,30))),0)</f>
        <v>0</v>
      </c>
      <c r="AO25" s="42"/>
      <c r="AP25" s="41">
        <f>IF(AO25&gt;0,IF(AO25&gt;26,1,IF(AO25&gt;2,28-AO25,IF(AO25=2,27,30))),0)</f>
        <v>0</v>
      </c>
      <c r="AQ25" s="42"/>
      <c r="AR25" s="41">
        <f>IF(AQ25&gt;0,IF(AQ25&gt;26,1,IF(AQ25&gt;2,28-AQ25,IF(AQ25=2,27,30))),0)</f>
        <v>0</v>
      </c>
      <c r="AS25" s="18"/>
      <c r="AT25" s="41">
        <f>IF(AS25&gt;0,IF(AS25&gt;26,1,IF(AS25&gt;2,28-AS25,IF(AS25=2,27,30))),0)</f>
        <v>0</v>
      </c>
    </row>
    <row r="26" spans="1:46" s="15" customFormat="1" ht="57" x14ac:dyDescent="0.2">
      <c r="A26" s="36" t="s">
        <v>47</v>
      </c>
      <c r="B26" s="59" t="s">
        <v>49</v>
      </c>
      <c r="C26" s="21">
        <v>51</v>
      </c>
      <c r="D26" s="62" t="s">
        <v>49</v>
      </c>
      <c r="E26" s="82">
        <v>2</v>
      </c>
      <c r="F26" s="43">
        <f>_xlfn.RANK.EQ(G26,$G$22:$G$38,0)</f>
        <v>5</v>
      </c>
      <c r="G26" s="70">
        <f>I26</f>
        <v>110</v>
      </c>
      <c r="H26" s="39">
        <f>_xlfn.RANK.EQ(I26,$I$5:$I$65,0)</f>
        <v>13</v>
      </c>
      <c r="I26" s="67">
        <f>AR26+T26+P26+R26+N26+AF26+AJ26+AH26+Z26+AB26+X26+AN26+AD26+V26+AP26+AT26+AL26</f>
        <v>110</v>
      </c>
      <c r="J26" s="37">
        <f>J25+1</f>
        <v>5</v>
      </c>
      <c r="K26" s="52">
        <f>K25+1</f>
        <v>5</v>
      </c>
      <c r="L26" s="54"/>
      <c r="M26" s="42">
        <v>20</v>
      </c>
      <c r="N26" s="41">
        <v>4</v>
      </c>
      <c r="O26" s="42">
        <v>5</v>
      </c>
      <c r="P26" s="41">
        <f>IF(O26&gt;0,IF(O26&gt;26,1,IF(O26&gt;2,28-O26,IF(O26=2,27,30))),0)</f>
        <v>23</v>
      </c>
      <c r="Q26" s="42">
        <v>18</v>
      </c>
      <c r="R26" s="41">
        <f>IF(Q26&gt;0,IF(Q26&gt;26,1,IF(Q26&gt;2,28-Q26,IF(Q26=2,27,30))),0)</f>
        <v>10</v>
      </c>
      <c r="S26" s="42">
        <v>5</v>
      </c>
      <c r="T26" s="41">
        <f>IF(S26&gt;0,IF(S26&gt;26,1,IF(S26&gt;2,28-S26,IF(S26=2,27,30))),0)</f>
        <v>23</v>
      </c>
      <c r="U26" s="42">
        <v>25</v>
      </c>
      <c r="V26" s="41">
        <f>IF(U26&gt;0,IF(U26&gt;26,1,IF(U26&gt;2,28-U26,IF(U26=2,27,30))),0)</f>
        <v>3</v>
      </c>
      <c r="W26" s="42">
        <v>10</v>
      </c>
      <c r="X26" s="41">
        <f>IF(W26&gt;0,IF(W26&gt;26,1,IF(W26&gt;2,28-W26,IF(W26=2,27,30))),0)</f>
        <v>18</v>
      </c>
      <c r="Y26" s="42">
        <v>24</v>
      </c>
      <c r="Z26" s="41">
        <f>IF(Y26&gt;0,IF(Y26&gt;26,1,IF(Y26&gt;2,28-Y26,IF(Y26=2,27,30))),0)</f>
        <v>4</v>
      </c>
      <c r="AA26" s="42">
        <v>29</v>
      </c>
      <c r="AB26" s="41">
        <f>IF(AA26&gt;0,IF(AA26&gt;26,1,IF(AA26&gt;2,28-AA26,IF(AA26=2,27,30))),0)</f>
        <v>1</v>
      </c>
      <c r="AC26" s="42">
        <v>4</v>
      </c>
      <c r="AD26" s="41">
        <f>IF(AC26&gt;0,IF(AC26&gt;26,1,IF(AC26&gt;2,28-AC26,IF(AC26=2,27,30))),0)</f>
        <v>24</v>
      </c>
      <c r="AE26" s="40"/>
      <c r="AF26" s="41">
        <f>IF(AE26&gt;0,IF(AE26&gt;26,1,IF(AE26&gt;2,28-AE26,IF(AE26=2,27,30))),0)</f>
        <v>0</v>
      </c>
      <c r="AG26" s="42"/>
      <c r="AH26" s="41">
        <f>IF(AG26&gt;0,IF(AG26&gt;26,1,IF(AG26&gt;2,28-AG26,IF(AG26=2,27,30))),0)</f>
        <v>0</v>
      </c>
      <c r="AI26" s="42"/>
      <c r="AJ26" s="41">
        <f>IF(AI26&gt;0,IF(AI26&gt;26,1,IF(AI26&gt;2,28-AI26,IF(AI26=2,27,30))),0)</f>
        <v>0</v>
      </c>
      <c r="AK26" s="42"/>
      <c r="AL26" s="41">
        <f>IF(AK26&gt;0,IF(AK26&gt;26,1,IF(AK26&gt;2,28-AK26,IF(AK26=2,27,30))),0)</f>
        <v>0</v>
      </c>
      <c r="AM26" s="18"/>
      <c r="AN26" s="41">
        <f>IF(AM26&gt;0,IF(AM26&gt;26,1,IF(AM26&gt;2,28-AM26,IF(AM26=2,27,30))),0)</f>
        <v>0</v>
      </c>
      <c r="AO26" s="42"/>
      <c r="AP26" s="41">
        <f>IF(AO26&gt;0,IF(AO26&gt;26,1,IF(AO26&gt;2,28-AO26,IF(AO26=2,27,30))),0)</f>
        <v>0</v>
      </c>
      <c r="AQ26" s="42"/>
      <c r="AR26" s="41">
        <f>IF(AQ26&gt;0,IF(AQ26&gt;26,1,IF(AQ26&gt;2,28-AQ26,IF(AQ26=2,27,30))),0)</f>
        <v>0</v>
      </c>
      <c r="AS26" s="18"/>
      <c r="AT26" s="41">
        <f>IF(AS26&gt;0,IF(AS26&gt;26,1,IF(AS26&gt;2,28-AS26,IF(AS26=2,27,30))),0)</f>
        <v>0</v>
      </c>
    </row>
    <row r="27" spans="1:46" s="15" customFormat="1" ht="85.5" x14ac:dyDescent="0.2">
      <c r="A27" s="35" t="s">
        <v>43</v>
      </c>
      <c r="B27" s="58" t="s">
        <v>44</v>
      </c>
      <c r="C27" s="17" t="s">
        <v>95</v>
      </c>
      <c r="D27" s="62" t="s">
        <v>44</v>
      </c>
      <c r="E27" s="82">
        <v>2</v>
      </c>
      <c r="F27" s="43">
        <f>_xlfn.RANK.EQ(G27,$G$22:$G$38,0)</f>
        <v>6</v>
      </c>
      <c r="G27" s="70">
        <f>I27</f>
        <v>99</v>
      </c>
      <c r="H27" s="39">
        <f>_xlfn.RANK.EQ(I27,$I$5:$I$65,0)</f>
        <v>14</v>
      </c>
      <c r="I27" s="67">
        <f>AR27+T27+P27+R27+N27+AF27+AJ27+AH27+Z27+AB27+X27+AN27+AD27+V27+AP27+AT27+AL27</f>
        <v>99</v>
      </c>
      <c r="J27" s="37">
        <f>J26+1</f>
        <v>6</v>
      </c>
      <c r="K27" s="52">
        <f>K25+1</f>
        <v>5</v>
      </c>
      <c r="L27" s="54"/>
      <c r="M27" s="42">
        <v>4</v>
      </c>
      <c r="N27" s="41">
        <f>IF(M27&gt;0,IF(M27&gt;26,1,IF(M27&gt;2,28-M27,IF(M27=2,27,30))),0)</f>
        <v>24</v>
      </c>
      <c r="O27" s="42">
        <v>4</v>
      </c>
      <c r="P27" s="41">
        <f>IF(O27&gt;0,IF(O27&gt;26,1,IF(O27&gt;2,28-O27,IF(O27=2,27,30))),0)</f>
        <v>24</v>
      </c>
      <c r="Q27" s="42">
        <v>12</v>
      </c>
      <c r="R27" s="41">
        <f>IF(Q27&gt;0,IF(Q27&gt;26,1,IF(Q27&gt;2,28-Q27,IF(Q27=2,27,30))),0)</f>
        <v>16</v>
      </c>
      <c r="S27" s="40">
        <v>34</v>
      </c>
      <c r="T27" s="41">
        <f>IF(S27&gt;0,IF(S27&gt;26,1,IF(S27&gt;2,28-S27,IF(S27=2,27,30))),0)</f>
        <v>1</v>
      </c>
      <c r="U27" s="42">
        <v>24</v>
      </c>
      <c r="V27" s="41">
        <f>IF(U27&gt;0,IF(U27&gt;26,1,IF(U27&gt;2,28-U27,IF(U27=2,27,30))),0)</f>
        <v>4</v>
      </c>
      <c r="W27" s="42">
        <v>7</v>
      </c>
      <c r="X27" s="41">
        <f>IF(W27&gt;0,IF(W27&gt;26,1,IF(W27&gt;2,28-W27,IF(W27=2,27,30))),0)</f>
        <v>21</v>
      </c>
      <c r="Y27" s="42">
        <v>29</v>
      </c>
      <c r="Z27" s="41">
        <f>IF(Y27&gt;0,IF(Y27&gt;26,1,IF(Y27&gt;2,28-Y27,IF(Y27=2,27,30))),0)</f>
        <v>1</v>
      </c>
      <c r="AA27" s="78"/>
      <c r="AB27" s="77">
        <f>IF(AA27&gt;0,IF(AA27&gt;26,1,IF(AA27&gt;2,28-AA27,IF(AA27=2,27,30))),0)</f>
        <v>0</v>
      </c>
      <c r="AC27" s="42">
        <v>20</v>
      </c>
      <c r="AD27" s="41">
        <f>IF(AC27&gt;0,IF(AC27&gt;26,1,IF(AC27&gt;2,28-AC27,IF(AC27=2,27,30))),0)</f>
        <v>8</v>
      </c>
      <c r="AE27" s="71"/>
      <c r="AF27" s="41">
        <f>IF(AE27&gt;0,IF(AE27&gt;26,1,IF(AE27&gt;2,28-AE27,IF(AE27=2,27,30))),0)</f>
        <v>0</v>
      </c>
      <c r="AG27" s="42"/>
      <c r="AH27" s="41">
        <f>IF(AG27&gt;0,IF(AG27&gt;26,1,IF(AG27&gt;2,28-AG27,IF(AG27=2,27,30))),0)</f>
        <v>0</v>
      </c>
      <c r="AI27" s="42"/>
      <c r="AJ27" s="41">
        <f>IF(AI27&gt;0,IF(AI27&gt;26,1,IF(AI27&gt;2,28-AI27,IF(AI27=2,27,30))),0)</f>
        <v>0</v>
      </c>
      <c r="AK27" s="42"/>
      <c r="AL27" s="41">
        <f>IF(AK27&gt;0,IF(AK27&gt;26,1,IF(AK27&gt;2,28-AK27,IF(AK27=2,27,30))),0)</f>
        <v>0</v>
      </c>
      <c r="AM27" s="18"/>
      <c r="AN27" s="41">
        <f>IF(AM27&gt;0,IF(AM27&gt;26,1,IF(AM27&gt;2,28-AM27,IF(AM27=2,27,30))),0)</f>
        <v>0</v>
      </c>
      <c r="AO27" s="42"/>
      <c r="AP27" s="41">
        <f>IF(AO27&gt;0,IF(AO27&gt;26,1,IF(AO27&gt;2,28-AO27,IF(AO27=2,27,30))),0)</f>
        <v>0</v>
      </c>
      <c r="AQ27" s="42"/>
      <c r="AR27" s="41">
        <f>IF(AQ27&gt;0,IF(AQ27&gt;26,1,IF(AQ27&gt;2,28-AQ27,IF(AQ27=2,27,30))),0)</f>
        <v>0</v>
      </c>
      <c r="AS27" s="18"/>
      <c r="AT27" s="41">
        <f>IF(AS27&gt;0,IF(AS27&gt;26,1,IF(AS27&gt;2,28-AS27,IF(AS27=2,27,30))),0)</f>
        <v>0</v>
      </c>
    </row>
    <row r="28" spans="1:46" s="15" customFormat="1" ht="57" x14ac:dyDescent="0.2">
      <c r="A28" s="35" t="s">
        <v>47</v>
      </c>
      <c r="B28" s="58" t="s">
        <v>113</v>
      </c>
      <c r="C28" s="17">
        <v>50</v>
      </c>
      <c r="D28" s="62" t="s">
        <v>114</v>
      </c>
      <c r="E28" s="82">
        <v>2</v>
      </c>
      <c r="F28" s="43">
        <f>_xlfn.RANK.EQ(G28,$G$22:$G$38,0)</f>
        <v>7</v>
      </c>
      <c r="G28" s="70">
        <f>I28</f>
        <v>80</v>
      </c>
      <c r="H28" s="39">
        <f>_xlfn.RANK.EQ(I28,$I$5:$I$65,0)</f>
        <v>17</v>
      </c>
      <c r="I28" s="67">
        <f>AR28+T28+P28+R28+N28+AF28+AJ28+AH28+Z28+AB28+X28+AN28+AD28+V28+AP28+AT28+AL28</f>
        <v>80</v>
      </c>
      <c r="J28" s="37">
        <f>J27+1</f>
        <v>7</v>
      </c>
      <c r="K28" s="52">
        <f>K27+1</f>
        <v>6</v>
      </c>
      <c r="L28" s="54"/>
      <c r="M28" s="78"/>
      <c r="N28" s="77"/>
      <c r="O28" s="42">
        <v>10</v>
      </c>
      <c r="P28" s="41">
        <f>IF(O28&gt;0,IF(O28&gt;26,1,IF(O28&gt;2,28-O28,IF(O28=2,27,30))),0)</f>
        <v>18</v>
      </c>
      <c r="Q28" s="42">
        <v>26</v>
      </c>
      <c r="R28" s="41">
        <f>IF(Q28&gt;0,IF(Q28&gt;26,1,IF(Q28&gt;2,28-Q28,IF(Q28=2,27,30))),0)</f>
        <v>2</v>
      </c>
      <c r="S28" s="42">
        <v>7</v>
      </c>
      <c r="T28" s="41">
        <f>IF(S28&gt;0,IF(S28&gt;26,1,IF(S28&gt;2,28-S28,IF(S28=2,27,30))),0)</f>
        <v>21</v>
      </c>
      <c r="U28" s="42">
        <v>21</v>
      </c>
      <c r="V28" s="41">
        <f>IF(U28&gt;0,IF(U28&gt;26,1,IF(U28&gt;2,28-U28,IF(U28=2,27,30))),0)</f>
        <v>7</v>
      </c>
      <c r="W28" s="42">
        <v>32</v>
      </c>
      <c r="X28" s="41">
        <f>IF(W28&gt;0,IF(W28&gt;26,1,IF(W28&gt;2,28-W28,IF(W28=2,27,30))),0)</f>
        <v>1</v>
      </c>
      <c r="Y28" s="42">
        <v>7</v>
      </c>
      <c r="Z28" s="41">
        <f>IF(Y28&gt;0,IF(Y28&gt;26,1,IF(Y28&gt;2,28-Y28,IF(Y28=2,27,30))),0)</f>
        <v>21</v>
      </c>
      <c r="AA28" s="18">
        <v>24</v>
      </c>
      <c r="AB28" s="41">
        <f>IF(AA28&gt;0,IF(AA28&gt;26,1,IF(AA28&gt;2,28-AA28,IF(AA28=2,27,30))),0)</f>
        <v>4</v>
      </c>
      <c r="AC28" s="18">
        <v>22</v>
      </c>
      <c r="AD28" s="41">
        <f>IF(AC28&gt;0,IF(AC28&gt;26,1,IF(AC28&gt;2,28-AC28,IF(AC28=2,27,30))),0)</f>
        <v>6</v>
      </c>
      <c r="AE28" s="42"/>
      <c r="AF28" s="41">
        <f>IF(AE28&gt;0,IF(AE28&gt;26,1,IF(AE28&gt;2,28-AE28,IF(AE28=2,27,30))),0)</f>
        <v>0</v>
      </c>
      <c r="AG28" s="42"/>
      <c r="AH28" s="41">
        <f>IF(AG28&gt;0,IF(AG28&gt;26,1,IF(AG28&gt;2,28-AG28,IF(AG28=2,27,30))),0)</f>
        <v>0</v>
      </c>
      <c r="AI28" s="42"/>
      <c r="AJ28" s="41">
        <f>IF(AI28&gt;0,IF(AI28&gt;26,1,IF(AI28&gt;2,28-AI28,IF(AI28=2,27,30))),0)</f>
        <v>0</v>
      </c>
      <c r="AK28" s="42"/>
      <c r="AL28" s="41">
        <f>IF(AK28&gt;0,IF(AK28&gt;26,1,IF(AK28&gt;2,28-AK28,IF(AK28=2,27,30))),0)</f>
        <v>0</v>
      </c>
      <c r="AM28" s="18"/>
      <c r="AN28" s="41">
        <f>IF(AM28&gt;0,IF(AM28&gt;26,1,IF(AM28&gt;2,28-AM28,IF(AM28=2,27,30))),0)</f>
        <v>0</v>
      </c>
      <c r="AO28" s="42"/>
      <c r="AP28" s="41">
        <f>IF(AO28&gt;0,IF(AO28&gt;26,1,IF(AO28&gt;2,28-AO28,IF(AO28=2,27,30))),0)</f>
        <v>0</v>
      </c>
      <c r="AQ28" s="42"/>
      <c r="AR28" s="41">
        <f>IF(AQ28&gt;0,IF(AQ28&gt;26,1,IF(AQ28&gt;2,28-AQ28,IF(AQ28=2,27,30))),0)</f>
        <v>0</v>
      </c>
      <c r="AS28" s="18"/>
      <c r="AT28" s="41">
        <f>IF(AS28&gt;0,IF(AS28&gt;26,1,IF(AS28&gt;2,28-AS28,IF(AS28=2,27,30))),0)</f>
        <v>0</v>
      </c>
    </row>
    <row r="29" spans="1:46" s="15" customFormat="1" ht="57" x14ac:dyDescent="0.2">
      <c r="A29" s="35" t="s">
        <v>66</v>
      </c>
      <c r="B29" s="58" t="s">
        <v>67</v>
      </c>
      <c r="C29" s="17">
        <v>379</v>
      </c>
      <c r="D29" s="62" t="s">
        <v>68</v>
      </c>
      <c r="E29" s="82">
        <v>2</v>
      </c>
      <c r="F29" s="43">
        <f>_xlfn.RANK.EQ(G29,$G$22:$G$38,0)</f>
        <v>8</v>
      </c>
      <c r="G29" s="70">
        <f>I29</f>
        <v>73</v>
      </c>
      <c r="H29" s="39">
        <f>_xlfn.RANK.EQ(I29,$I$5:$I$65,0)</f>
        <v>21</v>
      </c>
      <c r="I29" s="67">
        <f>AR29+T29+P29+R29+N29+AF29+AJ29+AH29+Z29+AB29+X29+AN29+AD29+V29+AP29+AT29+AL29</f>
        <v>73</v>
      </c>
      <c r="J29" s="37">
        <f>J28+1</f>
        <v>8</v>
      </c>
      <c r="K29" s="52">
        <f>K28+1</f>
        <v>7</v>
      </c>
      <c r="L29" s="54"/>
      <c r="M29" s="42">
        <v>23</v>
      </c>
      <c r="N29" s="41">
        <f>IF(M29&gt;0,IF(M29&gt;26,1,IF(M29&gt;2,28-M29,IF(M29=2,27,30))),0)</f>
        <v>5</v>
      </c>
      <c r="O29" s="40">
        <v>42</v>
      </c>
      <c r="P29" s="41">
        <f>IF(O29&gt;0,IF(O29&gt;26,1,IF(O29&gt;2,28-O29,IF(O29=2,27,30))),0)</f>
        <v>1</v>
      </c>
      <c r="Q29" s="42">
        <v>10</v>
      </c>
      <c r="R29" s="41">
        <f>IF(Q29&gt;0,IF(Q29&gt;26,1,IF(Q29&gt;2,28-Q29,IF(Q29=2,27,30))),0)</f>
        <v>18</v>
      </c>
      <c r="S29" s="40">
        <v>19</v>
      </c>
      <c r="T29" s="41">
        <f>IF(S29&gt;0,IF(S29&gt;26,1,IF(S29&gt;2,28-S29,IF(S29=2,27,30))),0)</f>
        <v>9</v>
      </c>
      <c r="U29" s="42">
        <v>19</v>
      </c>
      <c r="V29" s="41">
        <f>IF(U29&gt;0,IF(U29&gt;26,1,IF(U29&gt;2,28-U29,IF(U29=2,27,30))),0)</f>
        <v>9</v>
      </c>
      <c r="W29" s="42">
        <v>25</v>
      </c>
      <c r="X29" s="41">
        <f>IF(W29&gt;0,IF(W29&gt;26,1,IF(W29&gt;2,28-W29,IF(W29=2,27,30))),0)</f>
        <v>3</v>
      </c>
      <c r="Y29" s="42">
        <v>10</v>
      </c>
      <c r="Z29" s="41">
        <f>IF(Y29&gt;0,IF(Y29&gt;26,1,IF(Y29&gt;2,28-Y29,IF(Y29=2,27,30))),0)</f>
        <v>18</v>
      </c>
      <c r="AA29" s="42">
        <v>28</v>
      </c>
      <c r="AB29" s="41">
        <f>IF(AA29&gt;0,IF(AA29&gt;26,1,IF(AA29&gt;2,28-AA29,IF(AA29=2,27,30))),0)</f>
        <v>1</v>
      </c>
      <c r="AC29" s="42">
        <v>19</v>
      </c>
      <c r="AD29" s="41">
        <f>IF(AC29&gt;0,IF(AC29&gt;26,1,IF(AC29&gt;2,28-AC29,IF(AC29=2,27,30))),0)</f>
        <v>9</v>
      </c>
      <c r="AE29" s="40"/>
      <c r="AF29" s="41">
        <f>IF(AE29&gt;0,IF(AE29&gt;26,1,IF(AE29&gt;2,28-AE29,IF(AE29=2,27,30))),0)</f>
        <v>0</v>
      </c>
      <c r="AG29" s="42"/>
      <c r="AH29" s="41">
        <f>IF(AG29&gt;0,IF(AG29&gt;26,1,IF(AG29&gt;2,28-AG29,IF(AG29=2,27,30))),0)</f>
        <v>0</v>
      </c>
      <c r="AI29" s="42"/>
      <c r="AJ29" s="41">
        <f>IF(AI29&gt;0,IF(AI29&gt;26,1,IF(AI29&gt;2,28-AI29,IF(AI29=2,27,30))),0)</f>
        <v>0</v>
      </c>
      <c r="AK29" s="42"/>
      <c r="AL29" s="41">
        <f>IF(AK29&gt;0,IF(AK29&gt;26,1,IF(AK29&gt;2,28-AK29,IF(AK29=2,27,30))),0)</f>
        <v>0</v>
      </c>
      <c r="AM29" s="18"/>
      <c r="AN29" s="41">
        <f>IF(AM29&gt;0,IF(AM29&gt;26,1,IF(AM29&gt;2,28-AM29,IF(AM29=2,27,30))),0)</f>
        <v>0</v>
      </c>
      <c r="AO29" s="42"/>
      <c r="AP29" s="41">
        <f>IF(AO29&gt;0,IF(AO29&gt;26,1,IF(AO29&gt;2,28-AO29,IF(AO29=2,27,30))),0)</f>
        <v>0</v>
      </c>
      <c r="AQ29" s="42"/>
      <c r="AR29" s="41">
        <f>IF(AQ29&gt;0,IF(AQ29&gt;26,1,IF(AQ29&gt;2,28-AQ29,IF(AQ29=2,27,30))),0)</f>
        <v>0</v>
      </c>
      <c r="AS29" s="18"/>
      <c r="AT29" s="41">
        <f>IF(AS29&gt;0,IF(AS29&gt;26,1,IF(AS29&gt;2,28-AS29,IF(AS29=2,27,30))),0)</f>
        <v>0</v>
      </c>
    </row>
    <row r="30" spans="1:46" s="15" customFormat="1" ht="57" x14ac:dyDescent="0.2">
      <c r="A30" s="35" t="s">
        <v>129</v>
      </c>
      <c r="B30" s="58" t="s">
        <v>131</v>
      </c>
      <c r="C30" s="17" t="s">
        <v>39</v>
      </c>
      <c r="D30" s="62" t="s">
        <v>130</v>
      </c>
      <c r="E30" s="82">
        <v>2</v>
      </c>
      <c r="F30" s="43">
        <f>_xlfn.RANK.EQ(G30,$G$22:$G$38,0)</f>
        <v>9</v>
      </c>
      <c r="G30" s="70">
        <f>I30</f>
        <v>63</v>
      </c>
      <c r="H30" s="39">
        <f>_xlfn.RANK.EQ(I30,$I$5:$I$65,0)</f>
        <v>25</v>
      </c>
      <c r="I30" s="67">
        <f>AR30+T30+P30+R30+N30+AF30+AJ30+AH30+Z30+AB30+X30+AN30+AD30+V30+AP30+AT30+AL30</f>
        <v>63</v>
      </c>
      <c r="J30" s="37">
        <f>J29+1</f>
        <v>9</v>
      </c>
      <c r="K30" s="52">
        <f>K29+1</f>
        <v>8</v>
      </c>
      <c r="L30" s="54"/>
      <c r="M30" s="78"/>
      <c r="N30" s="77"/>
      <c r="O30" s="40">
        <v>34</v>
      </c>
      <c r="P30" s="41">
        <f>IF(O30&gt;0,IF(O30&gt;26,1,IF(O30&gt;2,28-O30,IF(O30=2,27,30))),0)</f>
        <v>1</v>
      </c>
      <c r="Q30" s="42">
        <v>14</v>
      </c>
      <c r="R30" s="41">
        <f>IF(Q30&gt;0,IF(Q30&gt;26,1,IF(Q30&gt;2,28-Q30,IF(Q30=2,27,30))),0)</f>
        <v>14</v>
      </c>
      <c r="S30" s="42">
        <v>14</v>
      </c>
      <c r="T30" s="41">
        <f>IF(S30&gt;0,IF(S30&gt;26,1,IF(S30&gt;2,28-S30,IF(S30=2,27,30))),0)</f>
        <v>14</v>
      </c>
      <c r="U30" s="42">
        <v>7</v>
      </c>
      <c r="V30" s="41">
        <f>IF(U30&gt;0,IF(U30&gt;26,1,IF(U30&gt;2,28-U30,IF(U30=2,27,30))),0)</f>
        <v>21</v>
      </c>
      <c r="W30" s="42">
        <v>20</v>
      </c>
      <c r="X30" s="41">
        <f>IF(W30&gt;0,IF(W30&gt;26,1,IF(W30&gt;2,28-W30,IF(W30=2,27,30))),0)</f>
        <v>8</v>
      </c>
      <c r="Y30" s="42">
        <v>27</v>
      </c>
      <c r="Z30" s="41">
        <f>IF(Y30&gt;0,IF(Y30&gt;26,1,IF(Y30&gt;2,28-Y30,IF(Y30=2,27,30))),0)</f>
        <v>1</v>
      </c>
      <c r="AA30" s="18">
        <v>25</v>
      </c>
      <c r="AB30" s="41">
        <f>IF(AA30&gt;0,IF(AA30&gt;26,1,IF(AA30&gt;2,28-AA30,IF(AA30=2,27,30))),0)</f>
        <v>3</v>
      </c>
      <c r="AC30" s="18">
        <v>29</v>
      </c>
      <c r="AD30" s="41">
        <f>IF(AC30&gt;0,IF(AC30&gt;26,1,IF(AC30&gt;2,28-AC30,IF(AC30=2,27,30))),0)</f>
        <v>1</v>
      </c>
      <c r="AE30" s="42"/>
      <c r="AF30" s="41">
        <f>IF(AE30&gt;0,IF(AE30&gt;26,1,IF(AE30&gt;2,28-AE30,IF(AE30=2,27,30))),0)</f>
        <v>0</v>
      </c>
      <c r="AG30" s="42"/>
      <c r="AH30" s="41">
        <f>IF(AG30&gt;0,IF(AG30&gt;26,1,IF(AG30&gt;2,28-AG30,IF(AG30=2,27,30))),0)</f>
        <v>0</v>
      </c>
      <c r="AI30" s="42"/>
      <c r="AJ30" s="41">
        <f>IF(AI30&gt;0,IF(AI30&gt;26,1,IF(AI30&gt;2,28-AI30,IF(AI30=2,27,30))),0)</f>
        <v>0</v>
      </c>
      <c r="AK30" s="42"/>
      <c r="AL30" s="41">
        <f>IF(AK30&gt;0,IF(AK30&gt;26,1,IF(AK30&gt;2,28-AK30,IF(AK30=2,27,30))),0)</f>
        <v>0</v>
      </c>
      <c r="AM30" s="18"/>
      <c r="AN30" s="41">
        <f>IF(AM30&gt;0,IF(AM30&gt;26,1,IF(AM30&gt;2,28-AM30,IF(AM30=2,27,30))),0)</f>
        <v>0</v>
      </c>
      <c r="AO30" s="42"/>
      <c r="AP30" s="41">
        <f>IF(AO30&gt;0,IF(AO30&gt;26,1,IF(AO30&gt;2,28-AO30,IF(AO30=2,27,30))),0)</f>
        <v>0</v>
      </c>
      <c r="AQ30" s="42"/>
      <c r="AR30" s="41">
        <f>IF(AQ30&gt;0,IF(AQ30&gt;26,1,IF(AQ30&gt;2,28-AQ30,IF(AQ30=2,27,30))),0)</f>
        <v>0</v>
      </c>
      <c r="AS30" s="18"/>
      <c r="AT30" s="41">
        <f>IF(AS30&gt;0,IF(AS30&gt;26,1,IF(AS30&gt;2,28-AS30,IF(AS30=2,27,30))),0)</f>
        <v>0</v>
      </c>
    </row>
    <row r="31" spans="1:46" s="47" customFormat="1" ht="85.5" x14ac:dyDescent="0.2">
      <c r="A31" s="35" t="s">
        <v>33</v>
      </c>
      <c r="B31" s="58" t="s">
        <v>80</v>
      </c>
      <c r="C31" s="17">
        <v>439</v>
      </c>
      <c r="D31" s="62" t="s">
        <v>61</v>
      </c>
      <c r="E31" s="82">
        <v>2</v>
      </c>
      <c r="F31" s="43">
        <f>_xlfn.RANK.EQ(G31,$G$22:$G$38,0)</f>
        <v>10</v>
      </c>
      <c r="G31" s="70">
        <f>I31</f>
        <v>52</v>
      </c>
      <c r="H31" s="39">
        <f>_xlfn.RANK.EQ(I31,$I$5:$I$65,0)</f>
        <v>29</v>
      </c>
      <c r="I31" s="67">
        <f>AR31+T31+P31+R31+N31+AF31+AJ31+AH31+Z31+AB31+X31+AN31+AD31+V31+AP31+AT31+AL31</f>
        <v>52</v>
      </c>
      <c r="J31" s="37">
        <f>J30+1</f>
        <v>10</v>
      </c>
      <c r="K31" s="52">
        <f>K30+1</f>
        <v>9</v>
      </c>
      <c r="L31" s="54"/>
      <c r="M31" s="42">
        <v>5</v>
      </c>
      <c r="N31" s="41">
        <v>11.5</v>
      </c>
      <c r="O31" s="42">
        <v>14</v>
      </c>
      <c r="P31" s="41">
        <f>IF(O31&gt;0,IF(O31&gt;26,1,IF(O31&gt;2,28-O31,IF(O31=2,27,30))),0)</f>
        <v>14</v>
      </c>
      <c r="Q31" s="78"/>
      <c r="R31" s="77">
        <f>IF(Q31&gt;0,IF(Q31&gt;26,1,IF(Q31&gt;2,28-Q31,IF(Q31=2,27,30))),0)</f>
        <v>0</v>
      </c>
      <c r="S31" s="40">
        <v>27</v>
      </c>
      <c r="T31" s="41">
        <f>IF(S31&gt;0,IF(S31&gt;26,1,IF(S31&gt;2,28-S31,IF(S31=2,27,30))),0)</f>
        <v>1</v>
      </c>
      <c r="U31" s="42">
        <v>5</v>
      </c>
      <c r="V31" s="41">
        <v>11.5</v>
      </c>
      <c r="W31" s="78"/>
      <c r="X31" s="77">
        <f>IF(W31&gt;0,IF(W31&gt;26,1,IF(W31&gt;2,28-W31,IF(W31=2,27,30))),0)</f>
        <v>0</v>
      </c>
      <c r="Y31" s="42">
        <v>14</v>
      </c>
      <c r="Z31" s="41">
        <f>IF(Y31&gt;0,IF(Y31&gt;26,1,IF(Y31&gt;2,28-Y31,IF(Y31=2,27,30))),0)</f>
        <v>14</v>
      </c>
      <c r="AA31" s="78"/>
      <c r="AB31" s="77">
        <f>IF(AA31&gt;0,IF(AA31&gt;26,1,IF(AA31&gt;2,28-AA31,IF(AA31=2,27,30))),0)</f>
        <v>0</v>
      </c>
      <c r="AC31" s="76"/>
      <c r="AD31" s="77">
        <f>IF(AC31&gt;0,IF(AC31&gt;26,1,IF(AC31&gt;2,28-AC31,IF(AC31=2,27,30))),0)</f>
        <v>0</v>
      </c>
      <c r="AE31" s="42"/>
      <c r="AF31" s="41">
        <f>IF(AE31&gt;0,IF(AE31&gt;26,1,IF(AE31&gt;2,28-AE31,IF(AE31=2,27,30))),0)</f>
        <v>0</v>
      </c>
      <c r="AG31" s="18"/>
      <c r="AH31" s="41">
        <f>IF(AG31&gt;0,IF(AG31&gt;26,1,IF(AG31&gt;2,28-AG31,IF(AG31=2,27,30))),0)</f>
        <v>0</v>
      </c>
      <c r="AI31" s="42"/>
      <c r="AJ31" s="41">
        <f>IF(AI31&gt;0,IF(AI31&gt;26,1,IF(AI31&gt;2,28-AI31,IF(AI31=2,27,30))),0)</f>
        <v>0</v>
      </c>
      <c r="AK31" s="42"/>
      <c r="AL31" s="41">
        <f>IF(AK31&gt;0,IF(AK31&gt;26,1,IF(AK31&gt;2,28-AK31,IF(AK31=2,27,30))),0)</f>
        <v>0</v>
      </c>
      <c r="AM31" s="18"/>
      <c r="AN31" s="41">
        <f>IF(AM31&gt;0,IF(AM31&gt;26,1,IF(AM31&gt;2,28-AM31,IF(AM31=2,27,30))),0)</f>
        <v>0</v>
      </c>
      <c r="AO31" s="42"/>
      <c r="AP31" s="41">
        <f>IF(AO31&gt;0,IF(AO31&gt;26,1,IF(AO31&gt;2,28-AO31,IF(AO31=2,27,30))),0)</f>
        <v>0</v>
      </c>
      <c r="AQ31" s="42"/>
      <c r="AR31" s="41">
        <f>IF(AQ31&gt;0,IF(AQ31&gt;26,1,IF(AQ31&gt;2,28-AQ31,IF(AQ31=2,27,30))),0)</f>
        <v>0</v>
      </c>
      <c r="AS31" s="18"/>
      <c r="AT31" s="41">
        <f>IF(AS31&gt;0,IF(AS31&gt;26,1,IF(AS31&gt;2,28-AS31,IF(AS31=2,27,30))),0)</f>
        <v>0</v>
      </c>
    </row>
    <row r="32" spans="1:46" s="47" customFormat="1" ht="57" x14ac:dyDescent="0.2">
      <c r="A32" s="35" t="s">
        <v>112</v>
      </c>
      <c r="B32" s="58" t="s">
        <v>82</v>
      </c>
      <c r="C32" s="17">
        <v>252</v>
      </c>
      <c r="D32" s="62" t="s">
        <v>60</v>
      </c>
      <c r="E32" s="82">
        <v>2</v>
      </c>
      <c r="F32" s="43">
        <f>_xlfn.RANK.EQ(G32,$G$22:$G$38,0)</f>
        <v>11</v>
      </c>
      <c r="G32" s="70">
        <f>I32</f>
        <v>48.8</v>
      </c>
      <c r="H32" s="39">
        <f>_xlfn.RANK.EQ(I32,$I$5:$I$65,0)</f>
        <v>30</v>
      </c>
      <c r="I32" s="67">
        <f>AR32+T32+P32+R32+N32+AF32+AJ32+AH32+Z32+AB32+X32+AN32+AD32+V32+AP32+AT32+AL32</f>
        <v>48.8</v>
      </c>
      <c r="J32" s="37">
        <f>J31+1</f>
        <v>11</v>
      </c>
      <c r="K32" s="52">
        <f>K31+1</f>
        <v>10</v>
      </c>
      <c r="L32" s="54"/>
      <c r="M32" s="42">
        <v>5</v>
      </c>
      <c r="N32" s="41">
        <v>11.5</v>
      </c>
      <c r="O32" s="42">
        <v>30</v>
      </c>
      <c r="P32" s="41">
        <f>IF(O32&gt;0,IF(O32&gt;26,1,IF(O32&gt;2,28-O32,IF(O32=2,27,30))),0)</f>
        <v>1</v>
      </c>
      <c r="Q32" s="78"/>
      <c r="R32" s="77">
        <f>IF(Q32&gt;0,IF(Q32&gt;26,1,IF(Q32&gt;2,28-Q32,IF(Q32=2,27,30))),0)</f>
        <v>0</v>
      </c>
      <c r="S32" s="40">
        <v>27</v>
      </c>
      <c r="T32" s="41">
        <f>IF(S32&gt;0,IF(S32&gt;26,1,IF(S32&gt;2,28-S32,IF(S32=2,27,30))),0)</f>
        <v>1</v>
      </c>
      <c r="U32" s="42">
        <v>33</v>
      </c>
      <c r="V32" s="41">
        <f>IF(U32&gt;0,IF(U32&gt;26,1,IF(U32&gt;2,28-U32,IF(U32=2,27,30))),0)</f>
        <v>1</v>
      </c>
      <c r="W32" s="42">
        <v>13</v>
      </c>
      <c r="X32" s="41">
        <v>4.3</v>
      </c>
      <c r="Y32" s="78"/>
      <c r="Z32" s="77">
        <f>IF(Y32&gt;0,IF(Y32&gt;26,1,IF(Y32&gt;2,28-Y32,IF(Y32=2,27,30))),0)</f>
        <v>0</v>
      </c>
      <c r="AA32" s="78"/>
      <c r="AB32" s="77">
        <f>IF(AA32&gt;0,IF(AA32&gt;26,1,IF(AA32&gt;2,28-AA32,IF(AA32=2,27,30))),0)</f>
        <v>0</v>
      </c>
      <c r="AC32" s="40">
        <v>1</v>
      </c>
      <c r="AD32" s="41">
        <f>IF(AC32&gt;0,IF(AC32&gt;26,1,IF(AC32&gt;2,28-AC32,IF(AC32=2,27,30))),0)</f>
        <v>30</v>
      </c>
      <c r="AE32" s="18"/>
      <c r="AF32" s="41">
        <f>IF(AE32&gt;0,IF(AE32&gt;26,1,IF(AE32&gt;2,28-AE32,IF(AE32=2,27,30))),0)</f>
        <v>0</v>
      </c>
      <c r="AG32" s="42"/>
      <c r="AH32" s="41">
        <f>IF(AG32&gt;0,IF(AG32&gt;26,1,IF(AG32&gt;2,28-AG32,IF(AG32=2,27,30))),0)</f>
        <v>0</v>
      </c>
      <c r="AI32" s="42"/>
      <c r="AJ32" s="41">
        <f>IF(AI32&gt;0,IF(AI32&gt;26,1,IF(AI32&gt;2,28-AI32,IF(AI32=2,27,30))),0)</f>
        <v>0</v>
      </c>
      <c r="AK32" s="42"/>
      <c r="AL32" s="41">
        <f>IF(AK32&gt;0,IF(AK32&gt;26,1,IF(AK32&gt;2,28-AK32,IF(AK32=2,27,30))),0)</f>
        <v>0</v>
      </c>
      <c r="AM32" s="18"/>
      <c r="AN32" s="41">
        <f>IF(AM32&gt;0,IF(AM32&gt;26,1,IF(AM32&gt;2,28-AM32,IF(AM32=2,27,30))),0)</f>
        <v>0</v>
      </c>
      <c r="AO32" s="18"/>
      <c r="AP32" s="41">
        <f>IF(AO32&gt;0,IF(AO32&gt;26,1,IF(AO32&gt;2,28-AO32,IF(AO32=2,27,30))),0)</f>
        <v>0</v>
      </c>
      <c r="AQ32" s="42"/>
      <c r="AR32" s="41">
        <f>IF(AQ32&gt;0,IF(AQ32&gt;26,1,IF(AQ32&gt;2,28-AQ32,IF(AQ32=2,27,30))),0)</f>
        <v>0</v>
      </c>
      <c r="AS32" s="18"/>
      <c r="AT32" s="41">
        <f>IF(AS32&gt;0,IF(AS32&gt;26,1,IF(AS32&gt;2,28-AS32,IF(AS32=2,27,30))),0)</f>
        <v>0</v>
      </c>
    </row>
    <row r="33" spans="1:46" s="47" customFormat="1" ht="57" x14ac:dyDescent="0.2">
      <c r="A33" s="35" t="s">
        <v>42</v>
      </c>
      <c r="B33" s="58" t="s">
        <v>145</v>
      </c>
      <c r="C33" s="17">
        <v>47</v>
      </c>
      <c r="D33" s="62" t="s">
        <v>146</v>
      </c>
      <c r="E33" s="82">
        <v>2</v>
      </c>
      <c r="F33" s="43">
        <f>_xlfn.RANK.EQ(G33,$G$22:$G$38,0)</f>
        <v>12</v>
      </c>
      <c r="G33" s="70">
        <f>I33</f>
        <v>34</v>
      </c>
      <c r="H33" s="39">
        <f>_xlfn.RANK.EQ(I33,$I$5:$I$65,0)</f>
        <v>34</v>
      </c>
      <c r="I33" s="67">
        <f>AR33+T33+P33+R33+N33+AF33+AJ33+AH33+Z33+AB33+X33+AN33+AD33+V33+AP33+AT33+AL33</f>
        <v>34</v>
      </c>
      <c r="J33" s="37">
        <f>J32+1</f>
        <v>12</v>
      </c>
      <c r="K33" s="52">
        <f>K32+1</f>
        <v>11</v>
      </c>
      <c r="L33" s="54"/>
      <c r="M33" s="78"/>
      <c r="N33" s="77"/>
      <c r="O33" s="42">
        <v>44</v>
      </c>
      <c r="P33" s="41">
        <f>IF(O33&gt;0,IF(O33&gt;26,1,IF(O33&gt;2,28-O33,IF(O33=2,27,30))),0)</f>
        <v>1</v>
      </c>
      <c r="Q33" s="42">
        <v>6</v>
      </c>
      <c r="R33" s="41">
        <v>11</v>
      </c>
      <c r="S33" s="78"/>
      <c r="T33" s="77">
        <f>IF(S33&gt;0,IF(S33&gt;26,1,IF(S33&gt;2,28-S33,IF(S33=2,27,30))),0)</f>
        <v>0</v>
      </c>
      <c r="U33" s="78"/>
      <c r="V33" s="77">
        <f>IF(U33&gt;0,IF(U33&gt;26,1,IF(U33&gt;2,28-U33,IF(U33=2,27,30))),0)</f>
        <v>0</v>
      </c>
      <c r="W33" s="42">
        <v>22</v>
      </c>
      <c r="X33" s="41">
        <f>IF(W33&gt;0,IF(W33&gt;26,1,IF(W33&gt;2,28-W33,IF(W33=2,27,30))),0)</f>
        <v>6</v>
      </c>
      <c r="Y33" s="42">
        <v>12</v>
      </c>
      <c r="Z33" s="41">
        <f>IF(Y33&gt;0,IF(Y33&gt;26,1,IF(Y33&gt;2,28-Y33,IF(Y33=2,27,30))),0)</f>
        <v>16</v>
      </c>
      <c r="AA33" s="78"/>
      <c r="AB33" s="77">
        <f>IF(AA33&gt;0,IF(AA33&gt;26,1,IF(AA33&gt;2,28-AA33,IF(AA33=2,27,30))),0)</f>
        <v>0</v>
      </c>
      <c r="AC33" s="78"/>
      <c r="AD33" s="77">
        <f>IF(AC33&gt;0,IF(AC33&gt;26,1,IF(AC33&gt;2,28-AC33,IF(AC33=2,27,30))),0)</f>
        <v>0</v>
      </c>
      <c r="AE33" s="42"/>
      <c r="AF33" s="41">
        <f>IF(AE33&gt;0,IF(AE33&gt;26,1,IF(AE33&gt;2,28-AE33,IF(AE33=2,27,30))),0)</f>
        <v>0</v>
      </c>
      <c r="AG33" s="42"/>
      <c r="AH33" s="41">
        <f>IF(AG33&gt;0,IF(AG33&gt;26,1,IF(AG33&gt;2,28-AG33,IF(AG33=2,27,30))),0)</f>
        <v>0</v>
      </c>
      <c r="AI33" s="42"/>
      <c r="AJ33" s="41">
        <f>IF(AI33&gt;0,IF(AI33&gt;26,1,IF(AI33&gt;2,28-AI33,IF(AI33=2,27,30))),0)</f>
        <v>0</v>
      </c>
      <c r="AK33" s="42"/>
      <c r="AL33" s="41">
        <f>IF(AK33&gt;0,IF(AK33&gt;26,1,IF(AK33&gt;2,28-AK33,IF(AK33=2,27,30))),0)</f>
        <v>0</v>
      </c>
      <c r="AM33" s="18"/>
      <c r="AN33" s="41">
        <f>IF(AM33&gt;0,IF(AM33&gt;26,1,IF(AM33&gt;2,28-AM33,IF(AM33=2,27,30))),0)</f>
        <v>0</v>
      </c>
      <c r="AO33" s="42"/>
      <c r="AP33" s="41">
        <f>IF(AO33&gt;0,IF(AO33&gt;26,1,IF(AO33&gt;2,28-AO33,IF(AO33=2,27,30))),0)</f>
        <v>0</v>
      </c>
      <c r="AQ33" s="42"/>
      <c r="AR33" s="41">
        <f>IF(AQ33&gt;0,IF(AQ33&gt;26,1,IF(AQ33&gt;2,28-AQ33,IF(AQ33=2,27,30))),0)</f>
        <v>0</v>
      </c>
      <c r="AS33" s="18"/>
      <c r="AT33" s="41">
        <f>IF(AS33&gt;0,IF(AS33&gt;26,1,IF(AS33&gt;2,28-AS33,IF(AS33=2,27,30))),0)</f>
        <v>0</v>
      </c>
    </row>
    <row r="34" spans="1:46" s="47" customFormat="1" ht="57" x14ac:dyDescent="0.2">
      <c r="A34" s="35" t="s">
        <v>29</v>
      </c>
      <c r="B34" s="58" t="s">
        <v>170</v>
      </c>
      <c r="C34" s="17">
        <v>11</v>
      </c>
      <c r="D34" s="62" t="s">
        <v>171</v>
      </c>
      <c r="E34" s="82">
        <v>2</v>
      </c>
      <c r="F34" s="43">
        <f>_xlfn.RANK.EQ(G34,$G$22:$G$38,0)</f>
        <v>13</v>
      </c>
      <c r="G34" s="70">
        <f>I34</f>
        <v>9.5</v>
      </c>
      <c r="H34" s="39">
        <f>_xlfn.RANK.EQ(I34,$I$5:$I$65,0)</f>
        <v>45</v>
      </c>
      <c r="I34" s="67">
        <f>AR34+T34+P34+R34+N34+AF34+AJ34+AH34+Z34+AB34+X34+AN34+AD34+V34+AP34+AT34+AL34</f>
        <v>9.5</v>
      </c>
      <c r="J34" s="37">
        <f>J33+1</f>
        <v>13</v>
      </c>
      <c r="K34" s="52">
        <f>K33+1</f>
        <v>12</v>
      </c>
      <c r="L34" s="54"/>
      <c r="M34" s="78"/>
      <c r="N34" s="77"/>
      <c r="O34" s="78"/>
      <c r="P34" s="77">
        <f>IF(O34&gt;0,IF(O34&gt;26,1,IF(O34&gt;2,28-O34,IF(O34=2,27,30))),0)</f>
        <v>0</v>
      </c>
      <c r="Q34" s="78"/>
      <c r="R34" s="77">
        <f>IF(Q34&gt;0,IF(Q34&gt;26,1,IF(Q34&gt;2,28-Q34,IF(Q34=2,27,30))),0)</f>
        <v>0</v>
      </c>
      <c r="S34" s="78"/>
      <c r="T34" s="77">
        <f>IF(S34&gt;0,IF(S34&gt;26,1,IF(S34&gt;2,28-S34,IF(S34=2,27,30))),0)</f>
        <v>0</v>
      </c>
      <c r="U34" s="78"/>
      <c r="V34" s="77">
        <f>IF(U34&gt;0,IF(U34&gt;26,1,IF(U34&gt;2,28-U34,IF(U34=2,27,30))),0)</f>
        <v>0</v>
      </c>
      <c r="W34" s="78"/>
      <c r="X34" s="77">
        <f>IF(W34&gt;0,IF(W34&gt;26,1,IF(W34&gt;2,28-W34,IF(W34=2,27,30))),0)</f>
        <v>0</v>
      </c>
      <c r="Y34" s="42">
        <v>9</v>
      </c>
      <c r="Z34" s="41">
        <v>9.5</v>
      </c>
      <c r="AA34" s="78"/>
      <c r="AB34" s="77">
        <f>IF(AA34&gt;0,IF(AA34&gt;26,1,IF(AA34&gt;2,28-AA34,IF(AA34=2,27,30))),0)</f>
        <v>0</v>
      </c>
      <c r="AC34" s="76"/>
      <c r="AD34" s="77">
        <f>IF(AC34&gt;0,IF(AC34&gt;26,1,IF(AC34&gt;2,28-AC34,IF(AC34=2,27,30))),0)</f>
        <v>0</v>
      </c>
      <c r="AE34" s="42"/>
      <c r="AF34" s="41">
        <f>IF(AE34&gt;0,IF(AE34&gt;26,1,IF(AE34&gt;2,28-AE34,IF(AE34=2,27,30))),0)</f>
        <v>0</v>
      </c>
      <c r="AG34" s="42"/>
      <c r="AH34" s="41">
        <f>IF(AG34&gt;0,IF(AG34&gt;26,1,IF(AG34&gt;2,28-AG34,IF(AG34=2,27,30))),0)</f>
        <v>0</v>
      </c>
      <c r="AI34" s="42"/>
      <c r="AJ34" s="41">
        <f>IF(AI34&gt;0,IF(AI34&gt;26,1,IF(AI34&gt;2,28-AI34,IF(AI34=2,27,30))),0)</f>
        <v>0</v>
      </c>
      <c r="AK34" s="42"/>
      <c r="AL34" s="41">
        <f>IF(AK34&gt;0,IF(AK34&gt;26,1,IF(AK34&gt;2,28-AK34,IF(AK34=2,27,30))),0)</f>
        <v>0</v>
      </c>
      <c r="AM34" s="18"/>
      <c r="AN34" s="41">
        <f>IF(AM34&gt;0,IF(AM34&gt;26,1,IF(AM34&gt;2,28-AM34,IF(AM34=2,27,30))),0)</f>
        <v>0</v>
      </c>
      <c r="AO34" s="42"/>
      <c r="AP34" s="41">
        <f>IF(AO34&gt;0,IF(AO34&gt;26,1,IF(AO34&gt;2,28-AO34,IF(AO34=2,27,30))),0)</f>
        <v>0</v>
      </c>
      <c r="AQ34" s="42"/>
      <c r="AR34" s="41">
        <f>IF(AQ34&gt;0,IF(AQ34&gt;26,1,IF(AQ34&gt;2,28-AQ34,IF(AQ34=2,27,30))),0)</f>
        <v>0</v>
      </c>
      <c r="AS34" s="18"/>
      <c r="AT34" s="41">
        <f>IF(AS34&gt;0,IF(AS34&gt;26,1,IF(AS34&gt;2,28-AS34,IF(AS34=2,27,30))),0)</f>
        <v>0</v>
      </c>
    </row>
    <row r="35" spans="1:46" s="47" customFormat="1" ht="57" x14ac:dyDescent="0.2">
      <c r="A35" s="35" t="s">
        <v>47</v>
      </c>
      <c r="B35" s="58" t="s">
        <v>81</v>
      </c>
      <c r="C35" s="17">
        <v>63</v>
      </c>
      <c r="D35" s="62" t="s">
        <v>48</v>
      </c>
      <c r="E35" s="82">
        <v>2</v>
      </c>
      <c r="F35" s="43">
        <f>_xlfn.RANK.EQ(G35,$G$22:$G$38,0)</f>
        <v>14</v>
      </c>
      <c r="G35" s="70">
        <f>I35</f>
        <v>5</v>
      </c>
      <c r="H35" s="39">
        <f>_xlfn.RANK.EQ(I35,$I$5:$I$65,0)</f>
        <v>47</v>
      </c>
      <c r="I35" s="67">
        <f>AR35+T35+P35+R35+N35+AF35+AJ35+AH35+Z35+AB35+X35+AN35+AD35+V35+AP35+AT35+AL35</f>
        <v>5</v>
      </c>
      <c r="J35" s="37">
        <f>J34+1</f>
        <v>14</v>
      </c>
      <c r="K35" s="52">
        <f>K34+1</f>
        <v>13</v>
      </c>
      <c r="L35" s="54"/>
      <c r="M35" s="42">
        <v>20</v>
      </c>
      <c r="N35" s="41">
        <v>4</v>
      </c>
      <c r="O35" s="78"/>
      <c r="P35" s="77">
        <f>IF(O35&gt;0,IF(O35&gt;26,1,IF(O35&gt;2,28-O35,IF(O35=2,27,30))),0)</f>
        <v>0</v>
      </c>
      <c r="Q35" s="78"/>
      <c r="R35" s="77">
        <f>IF(Q35&gt;0,IF(Q35&gt;26,1,IF(Q35&gt;2,28-Q35,IF(Q35=2,27,30))),0)</f>
        <v>0</v>
      </c>
      <c r="S35" s="78"/>
      <c r="T35" s="77">
        <f>IF(S35&gt;0,IF(S35&gt;26,1,IF(S35&gt;2,28-S35,IF(S35=2,27,30))),0)</f>
        <v>0</v>
      </c>
      <c r="U35" s="78"/>
      <c r="V35" s="77">
        <f>IF(U35&gt;0,IF(U35&gt;26,1,IF(U35&gt;2,28-U35,IF(U35=2,27,30))),0)</f>
        <v>0</v>
      </c>
      <c r="W35" s="78"/>
      <c r="X35" s="77">
        <f>IF(W35&gt;0,IF(W35&gt;26,1,IF(W35&gt;2,28-W35,IF(W35=2,27,30))),0)</f>
        <v>0</v>
      </c>
      <c r="Y35" s="78"/>
      <c r="Z35" s="77">
        <f>IF(Y35&gt;0,IF(Y35&gt;26,1,IF(Y35&gt;2,28-Y35,IF(Y35=2,27,30))),0)</f>
        <v>0</v>
      </c>
      <c r="AA35" s="78"/>
      <c r="AB35" s="77">
        <f>IF(AA35&gt;0,IF(AA35&gt;26,1,IF(AA35&gt;2,28-AA35,IF(AA35=2,27,30))),0)</f>
        <v>0</v>
      </c>
      <c r="AC35" s="42">
        <v>33</v>
      </c>
      <c r="AD35" s="41">
        <f>IF(AC35&gt;0,IF(AC35&gt;26,1,IF(AC35&gt;2,28-AC35,IF(AC35=2,27,30))),0)</f>
        <v>1</v>
      </c>
      <c r="AE35" s="18"/>
      <c r="AF35" s="41">
        <f>IF(AE35&gt;0,IF(AE35&gt;26,1,IF(AE35&gt;2,28-AE35,IF(AE35=2,27,30))),0)</f>
        <v>0</v>
      </c>
      <c r="AG35" s="42"/>
      <c r="AH35" s="41">
        <f>IF(AG35&gt;0,IF(AG35&gt;26,1,IF(AG35&gt;2,28-AG35,IF(AG35=2,27,30))),0)</f>
        <v>0</v>
      </c>
      <c r="AI35" s="42"/>
      <c r="AJ35" s="41">
        <f>IF(AI35&gt;0,IF(AI35&gt;26,1,IF(AI35&gt;2,28-AI35,IF(AI35=2,27,30))),0)</f>
        <v>0</v>
      </c>
      <c r="AK35" s="42"/>
      <c r="AL35" s="41">
        <f>IF(AK35&gt;0,IF(AK35&gt;26,1,IF(AK35&gt;2,28-AK35,IF(AK35=2,27,30))),0)</f>
        <v>0</v>
      </c>
      <c r="AM35" s="18"/>
      <c r="AN35" s="41">
        <f>IF(AM35&gt;0,IF(AM35&gt;26,1,IF(AM35&gt;2,28-AM35,IF(AM35=2,27,30))),0)</f>
        <v>0</v>
      </c>
      <c r="AO35" s="42"/>
      <c r="AP35" s="41">
        <f>IF(AO35&gt;0,IF(AO35&gt;26,1,IF(AO35&gt;2,28-AO35,IF(AO35=2,27,30))),0)</f>
        <v>0</v>
      </c>
      <c r="AQ35" s="42"/>
      <c r="AR35" s="41">
        <f>IF(AQ35&gt;0,IF(AQ35&gt;26,1,IF(AQ35&gt;2,28-AQ35,IF(AQ35=2,27,30))),0)</f>
        <v>0</v>
      </c>
      <c r="AS35" s="18"/>
      <c r="AT35" s="41">
        <f>IF(AS35&gt;0,IF(AS35&gt;26,1,IF(AS35&gt;2,28-AS35,IF(AS35=2,27,30))),0)</f>
        <v>0</v>
      </c>
    </row>
    <row r="36" spans="1:46" s="47" customFormat="1" ht="57" x14ac:dyDescent="0.2">
      <c r="A36" s="35" t="s">
        <v>47</v>
      </c>
      <c r="B36" s="58" t="s">
        <v>111</v>
      </c>
      <c r="C36" s="17">
        <v>48</v>
      </c>
      <c r="D36" s="62" t="s">
        <v>110</v>
      </c>
      <c r="E36" s="82">
        <v>2</v>
      </c>
      <c r="F36" s="43">
        <f>_xlfn.RANK.EQ(G36,$G$22:$G$38,0)</f>
        <v>15</v>
      </c>
      <c r="G36" s="70">
        <f>I36</f>
        <v>4</v>
      </c>
      <c r="H36" s="39">
        <f>_xlfn.RANK.EQ(I36,$I$5:$I$65,0)</f>
        <v>48</v>
      </c>
      <c r="I36" s="67">
        <f>AR36+T36+P36+R36+N36+AF36+AJ36+AH36+Z36+AB36+X36+AN36+AD36+V36+AP36+AT36+AL36</f>
        <v>4</v>
      </c>
      <c r="J36" s="37">
        <f>J35+1</f>
        <v>15</v>
      </c>
      <c r="K36" s="52">
        <f>K35+1</f>
        <v>14</v>
      </c>
      <c r="L36" s="54"/>
      <c r="M36" s="42">
        <v>16</v>
      </c>
      <c r="N36" s="41">
        <v>4</v>
      </c>
      <c r="O36" s="78"/>
      <c r="P36" s="77">
        <f>IF(O36&gt;0,IF(O36&gt;26,1,IF(O36&gt;2,28-O36,IF(O36=2,27,30))),0)</f>
        <v>0</v>
      </c>
      <c r="Q36" s="78"/>
      <c r="R36" s="77">
        <f>IF(Q36&gt;0,IF(Q36&gt;26,1,IF(Q36&gt;2,28-Q36,IF(Q36=2,27,30))),0)</f>
        <v>0</v>
      </c>
      <c r="S36" s="78"/>
      <c r="T36" s="77">
        <f>IF(S36&gt;0,IF(S36&gt;26,1,IF(S36&gt;2,28-S36,IF(S36=2,27,30))),0)</f>
        <v>0</v>
      </c>
      <c r="U36" s="78"/>
      <c r="V36" s="77">
        <f>IF(U36&gt;0,IF(U36&gt;26,1,IF(U36&gt;2,28-U36,IF(U36=2,27,30))),0)</f>
        <v>0</v>
      </c>
      <c r="W36" s="78"/>
      <c r="X36" s="77">
        <f>IF(W36&gt;0,IF(W36&gt;26,1,IF(W36&gt;2,28-W36,IF(W36=2,27,30))),0)</f>
        <v>0</v>
      </c>
      <c r="Y36" s="78"/>
      <c r="Z36" s="77">
        <f>IF(Y36&gt;0,IF(Y36&gt;26,1,IF(Y36&gt;2,28-Y36,IF(Y36=2,27,30))),0)</f>
        <v>0</v>
      </c>
      <c r="AA36" s="78"/>
      <c r="AB36" s="77">
        <f>IF(AA36&gt;0,IF(AA36&gt;26,1,IF(AA36&gt;2,28-AA36,IF(AA36=2,27,30))),0)</f>
        <v>0</v>
      </c>
      <c r="AC36" s="76"/>
      <c r="AD36" s="77">
        <f>IF(AC36&gt;0,IF(AC36&gt;26,1,IF(AC36&gt;2,28-AC36,IF(AC36=2,27,30))),0)</f>
        <v>0</v>
      </c>
      <c r="AE36" s="18"/>
      <c r="AF36" s="41">
        <f>IF(AE36&gt;0,IF(AE36&gt;26,1,IF(AE36&gt;2,28-AE36,IF(AE36=2,27,30))),0)</f>
        <v>0</v>
      </c>
      <c r="AG36" s="42"/>
      <c r="AH36" s="41">
        <f>IF(AG36&gt;0,IF(AG36&gt;26,1,IF(AG36&gt;2,28-AG36,IF(AG36=2,27,30))),0)</f>
        <v>0</v>
      </c>
      <c r="AI36" s="42"/>
      <c r="AJ36" s="41">
        <f>IF(AI36&gt;0,IF(AI36&gt;26,1,IF(AI36&gt;2,28-AI36,IF(AI36=2,27,30))),0)</f>
        <v>0</v>
      </c>
      <c r="AK36" s="42"/>
      <c r="AL36" s="41">
        <f>IF(AK36&gt;0,IF(AK36&gt;26,1,IF(AK36&gt;2,28-AK36,IF(AK36=2,27,30))),0)</f>
        <v>0</v>
      </c>
      <c r="AM36" s="18"/>
      <c r="AN36" s="41">
        <f>IF(AM36&gt;0,IF(AM36&gt;26,1,IF(AM36&gt;2,28-AM36,IF(AM36=2,27,30))),0)</f>
        <v>0</v>
      </c>
      <c r="AO36" s="18"/>
      <c r="AP36" s="41">
        <f>IF(AO36&gt;0,IF(AO36&gt;26,1,IF(AO36&gt;2,28-AO36,IF(AO36=2,27,30))),0)</f>
        <v>0</v>
      </c>
      <c r="AQ36" s="42"/>
      <c r="AR36" s="41">
        <f>IF(AQ36&gt;0,IF(AQ36&gt;26,1,IF(AQ36&gt;2,28-AQ36,IF(AQ36=2,27,30))),0)</f>
        <v>0</v>
      </c>
      <c r="AS36" s="18"/>
      <c r="AT36" s="41">
        <f>IF(AS36&gt;0,IF(AS36&gt;26,1,IF(AS36&gt;2,28-AS36,IF(AS36=2,27,30))),0)</f>
        <v>0</v>
      </c>
    </row>
    <row r="37" spans="1:46" s="47" customFormat="1" ht="57" x14ac:dyDescent="0.2">
      <c r="A37" s="35" t="s">
        <v>47</v>
      </c>
      <c r="B37" s="58" t="s">
        <v>81</v>
      </c>
      <c r="C37" s="17">
        <v>63</v>
      </c>
      <c r="D37" s="62" t="s">
        <v>48</v>
      </c>
      <c r="E37" s="82">
        <v>2</v>
      </c>
      <c r="F37" s="43">
        <f>_xlfn.RANK.EQ(G37,$G$22:$G$38,0)</f>
        <v>16</v>
      </c>
      <c r="G37" s="70">
        <f>I37</f>
        <v>2</v>
      </c>
      <c r="H37" s="39">
        <f>_xlfn.RANK.EQ(I37,$I$5:$I$65,0)</f>
        <v>53</v>
      </c>
      <c r="I37" s="67">
        <f>AR37+T37+P37+R37+N37+AF37+AJ37+AH37+Z37+AB37+X37+AN37+AD37+V37+AP37+AT37+AL37</f>
        <v>2</v>
      </c>
      <c r="J37" s="37">
        <f>J36+1</f>
        <v>16</v>
      </c>
      <c r="K37" s="52">
        <f>K36+1</f>
        <v>15</v>
      </c>
      <c r="L37" s="54"/>
      <c r="M37" s="78"/>
      <c r="N37" s="77"/>
      <c r="O37" s="42">
        <v>26</v>
      </c>
      <c r="P37" s="41">
        <f>IF(O37&gt;0,IF(O37&gt;26,1,IF(O37&gt;2,28-O37,IF(O37=2,27,30))),0)</f>
        <v>2</v>
      </c>
      <c r="Q37" s="78"/>
      <c r="R37" s="77">
        <f>IF(Q37&gt;0,IF(Q37&gt;26,1,IF(Q37&gt;2,28-Q37,IF(Q37=2,27,30))),0)</f>
        <v>0</v>
      </c>
      <c r="S37" s="78"/>
      <c r="T37" s="77">
        <f>IF(S37&gt;0,IF(S37&gt;26,1,IF(S37&gt;2,28-S37,IF(S37=2,27,30))),0)</f>
        <v>0</v>
      </c>
      <c r="U37" s="78"/>
      <c r="V37" s="77">
        <f>IF(U37&gt;0,IF(U37&gt;26,1,IF(U37&gt;2,28-U37,IF(U37=2,27,30))),0)</f>
        <v>0</v>
      </c>
      <c r="W37" s="78"/>
      <c r="X37" s="77">
        <f>IF(W37&gt;0,IF(W37&gt;26,1,IF(W37&gt;2,28-W37,IF(W37=2,27,30))),0)</f>
        <v>0</v>
      </c>
      <c r="Y37" s="78"/>
      <c r="Z37" s="77">
        <f>IF(Y37&gt;0,IF(Y37&gt;26,1,IF(Y37&gt;2,28-Y37,IF(Y37=2,27,30))),0)</f>
        <v>0</v>
      </c>
      <c r="AA37" s="78"/>
      <c r="AB37" s="77">
        <f>IF(AA37&gt;0,IF(AA37&gt;26,1,IF(AA37&gt;2,28-AA37,IF(AA37=2,27,30))),0)</f>
        <v>0</v>
      </c>
      <c r="AC37" s="76"/>
      <c r="AD37" s="77">
        <f>IF(AC37&gt;0,IF(AC37&gt;26,1,IF(AC37&gt;2,28-AC37,IF(AC37=2,27,30))),0)</f>
        <v>0</v>
      </c>
      <c r="AE37" s="42"/>
      <c r="AF37" s="41">
        <f>IF(AE37&gt;0,IF(AE37&gt;26,1,IF(AE37&gt;2,28-AE37,IF(AE37=2,27,30))),0)</f>
        <v>0</v>
      </c>
      <c r="AG37" s="42"/>
      <c r="AH37" s="41">
        <f>IF(AG37&gt;0,IF(AG37&gt;26,1,IF(AG37&gt;2,28-AG37,IF(AG37=2,27,30))),0)</f>
        <v>0</v>
      </c>
      <c r="AI37" s="42"/>
      <c r="AJ37" s="41">
        <f>IF(AI37&gt;0,IF(AI37&gt;26,1,IF(AI37&gt;2,28-AI37,IF(AI37=2,27,30))),0)</f>
        <v>0</v>
      </c>
      <c r="AK37" s="42"/>
      <c r="AL37" s="41">
        <f>IF(AK37&gt;0,IF(AK37&gt;26,1,IF(AK37&gt;2,28-AK37,IF(AK37=2,27,30))),0)</f>
        <v>0</v>
      </c>
      <c r="AM37" s="18"/>
      <c r="AN37" s="41">
        <f>IF(AM37&gt;0,IF(AM37&gt;26,1,IF(AM37&gt;2,28-AM37,IF(AM37=2,27,30))),0)</f>
        <v>0</v>
      </c>
      <c r="AO37" s="42"/>
      <c r="AP37" s="41">
        <f>IF(AO37&gt;0,IF(AO37&gt;26,1,IF(AO37&gt;2,28-AO37,IF(AO37=2,27,30))),0)</f>
        <v>0</v>
      </c>
      <c r="AQ37" s="42"/>
      <c r="AR37" s="41">
        <f>IF(AQ37&gt;0,IF(AQ37&gt;26,1,IF(AQ37&gt;2,28-AQ37,IF(AQ37=2,27,30))),0)</f>
        <v>0</v>
      </c>
      <c r="AS37" s="18"/>
      <c r="AT37" s="41">
        <f>IF(AS37&gt;0,IF(AS37&gt;26,1,IF(AS37&gt;2,28-AS37,IF(AS37=2,27,30))),0)</f>
        <v>0</v>
      </c>
    </row>
    <row r="38" spans="1:46" s="47" customFormat="1" ht="57" x14ac:dyDescent="0.2">
      <c r="A38" s="35" t="s">
        <v>141</v>
      </c>
      <c r="B38" s="58" t="s">
        <v>142</v>
      </c>
      <c r="C38" s="17">
        <v>21</v>
      </c>
      <c r="D38" s="62" t="s">
        <v>142</v>
      </c>
      <c r="E38" s="82">
        <v>2</v>
      </c>
      <c r="F38" s="43">
        <f>_xlfn.RANK.EQ(G38,$G$22:$G$38,0)</f>
        <v>17</v>
      </c>
      <c r="G38" s="70">
        <f>I38</f>
        <v>1</v>
      </c>
      <c r="H38" s="39">
        <f>_xlfn.RANK.EQ(I38,$I$5:$I$65,0)</f>
        <v>55</v>
      </c>
      <c r="I38" s="67">
        <f>AR38+T38+P38+R38+N38+AF38+AJ38+AH38+Z38+AB38+X38+AN38+AD38+V38+AP38+AT38+AL38</f>
        <v>1</v>
      </c>
      <c r="J38" s="37">
        <f>J37+1</f>
        <v>17</v>
      </c>
      <c r="K38" s="52">
        <f>K37+1</f>
        <v>16</v>
      </c>
      <c r="L38" s="54"/>
      <c r="M38" s="78"/>
      <c r="N38" s="77"/>
      <c r="O38" s="42">
        <v>41</v>
      </c>
      <c r="P38" s="41">
        <f>IF(O38&gt;0,IF(O38&gt;26,1,IF(O38&gt;2,28-O38,IF(O38=2,27,30))),0)</f>
        <v>1</v>
      </c>
      <c r="Q38" s="78"/>
      <c r="R38" s="77">
        <f>IF(Q38&gt;0,IF(Q38&gt;26,1,IF(Q38&gt;2,28-Q38,IF(Q38=2,27,30))),0)</f>
        <v>0</v>
      </c>
      <c r="S38" s="78"/>
      <c r="T38" s="77">
        <f>IF(S38&gt;0,IF(S38&gt;26,1,IF(S38&gt;2,28-S38,IF(S38=2,27,30))),0)</f>
        <v>0</v>
      </c>
      <c r="U38" s="78"/>
      <c r="V38" s="77">
        <f>IF(U38&gt;0,IF(U38&gt;26,1,IF(U38&gt;2,28-U38,IF(U38=2,27,30))),0)</f>
        <v>0</v>
      </c>
      <c r="W38" s="78"/>
      <c r="X38" s="77">
        <f>IF(W38&gt;0,IF(W38&gt;26,1,IF(W38&gt;2,28-W38,IF(W38=2,27,30))),0)</f>
        <v>0</v>
      </c>
      <c r="Y38" s="78"/>
      <c r="Z38" s="77">
        <f>IF(Y38&gt;0,IF(Y38&gt;26,1,IF(Y38&gt;2,28-Y38,IF(Y38=2,27,30))),0)</f>
        <v>0</v>
      </c>
      <c r="AA38" s="78"/>
      <c r="AB38" s="77">
        <f>IF(AA38&gt;0,IF(AA38&gt;26,1,IF(AA38&gt;2,28-AA38,IF(AA38=2,27,30))),0)</f>
        <v>0</v>
      </c>
      <c r="AC38" s="76"/>
      <c r="AD38" s="77">
        <f>IF(AC38&gt;0,IF(AC38&gt;26,1,IF(AC38&gt;2,28-AC38,IF(AC38=2,27,30))),0)</f>
        <v>0</v>
      </c>
      <c r="AE38" s="42"/>
      <c r="AF38" s="41">
        <f>IF(AE38&gt;0,IF(AE38&gt;26,1,IF(AE38&gt;2,28-AE38,IF(AE38=2,27,30))),0)</f>
        <v>0</v>
      </c>
      <c r="AG38" s="42"/>
      <c r="AH38" s="41">
        <f>IF(AG38&gt;0,IF(AG38&gt;26,1,IF(AG38&gt;2,28-AG38,IF(AG38=2,27,30))),0)</f>
        <v>0</v>
      </c>
      <c r="AI38" s="42"/>
      <c r="AJ38" s="41">
        <f>IF(AI38&gt;0,IF(AI38&gt;26,1,IF(AI38&gt;2,28-AI38,IF(AI38=2,27,30))),0)</f>
        <v>0</v>
      </c>
      <c r="AK38" s="42"/>
      <c r="AL38" s="41">
        <f>IF(AK38&gt;0,IF(AK38&gt;26,1,IF(AK38&gt;2,28-AK38,IF(AK38=2,27,30))),0)</f>
        <v>0</v>
      </c>
      <c r="AM38" s="18"/>
      <c r="AN38" s="41">
        <f>IF(AM38&gt;0,IF(AM38&gt;26,1,IF(AM38&gt;2,28-AM38,IF(AM38=2,27,30))),0)</f>
        <v>0</v>
      </c>
      <c r="AO38" s="42"/>
      <c r="AP38" s="41">
        <f>IF(AO38&gt;0,IF(AO38&gt;26,1,IF(AO38&gt;2,28-AO38,IF(AO38=2,27,30))),0)</f>
        <v>0</v>
      </c>
      <c r="AQ38" s="42"/>
      <c r="AR38" s="41">
        <f>IF(AQ38&gt;0,IF(AQ38&gt;26,1,IF(AQ38&gt;2,28-AQ38,IF(AQ38=2,27,30))),0)</f>
        <v>0</v>
      </c>
      <c r="AS38" s="18"/>
      <c r="AT38" s="41">
        <f>IF(AS38&gt;0,IF(AS38&gt;26,1,IF(AS38&gt;2,28-AS38,IF(AS38=2,27,30))),0)</f>
        <v>0</v>
      </c>
    </row>
    <row r="39" spans="1:46" s="15" customFormat="1" ht="34.5" customHeight="1" x14ac:dyDescent="0.2">
      <c r="A39" s="33"/>
      <c r="B39" s="56"/>
      <c r="C39" s="19"/>
      <c r="D39" s="45" t="s">
        <v>50</v>
      </c>
      <c r="E39" s="49"/>
      <c r="F39" s="14"/>
      <c r="G39" s="66"/>
      <c r="H39" s="14"/>
      <c r="I39" s="66"/>
      <c r="J39" s="14"/>
      <c r="K39" s="14"/>
      <c r="L39" s="54"/>
      <c r="M39" s="13"/>
      <c r="N39" s="14"/>
      <c r="O39" s="13"/>
      <c r="P39" s="14"/>
      <c r="Q39" s="13"/>
      <c r="R39" s="13"/>
      <c r="S39" s="13"/>
      <c r="T39" s="13"/>
      <c r="U39" s="13"/>
      <c r="V39" s="14"/>
      <c r="W39" s="13"/>
      <c r="X39" s="13"/>
      <c r="Y39" s="13"/>
      <c r="Z39" s="13"/>
      <c r="AA39" s="13"/>
      <c r="AB39" s="13"/>
      <c r="AC39" s="13"/>
      <c r="AD39" s="13"/>
      <c r="AE39" s="72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</row>
    <row r="40" spans="1:46" s="15" customFormat="1" ht="57" x14ac:dyDescent="0.2">
      <c r="A40" s="36" t="s">
        <v>52</v>
      </c>
      <c r="B40" s="59" t="s">
        <v>84</v>
      </c>
      <c r="C40" s="21">
        <v>265</v>
      </c>
      <c r="D40" s="62" t="s">
        <v>53</v>
      </c>
      <c r="E40" s="82">
        <v>3</v>
      </c>
      <c r="F40" s="43">
        <f>_xlfn.RANK.EQ(G40,$G$40:$G$65,0)</f>
        <v>1</v>
      </c>
      <c r="G40" s="70">
        <f>I40</f>
        <v>155</v>
      </c>
      <c r="H40" s="39">
        <f>_xlfn.RANK.EQ(I40,$I$5:$I$65,0)</f>
        <v>3</v>
      </c>
      <c r="I40" s="67">
        <f>AR40+T40+P40+R40+N40+AF40+AJ40+AH40+Z40+AB40+X40+AN40+AD40+V40+AP40+AT40+AL40</f>
        <v>155</v>
      </c>
      <c r="J40" s="37">
        <f>J39+1</f>
        <v>1</v>
      </c>
      <c r="K40" s="37">
        <f>K39+1</f>
        <v>1</v>
      </c>
      <c r="L40" s="54"/>
      <c r="M40" s="18">
        <v>10</v>
      </c>
      <c r="N40" s="41">
        <f>IF(M40&gt;0,IF(M40&gt;26,1,IF(M40&gt;2,28-M40,IF(M40=2,27,30))),0)</f>
        <v>18</v>
      </c>
      <c r="O40" s="18">
        <v>28</v>
      </c>
      <c r="P40" s="41">
        <f>IF(O40&gt;0,IF(O40&gt;26,1,IF(O40&gt;2,28-O40,IF(O40=2,27,30))),0)</f>
        <v>1</v>
      </c>
      <c r="Q40" s="18">
        <v>9</v>
      </c>
      <c r="R40" s="41">
        <f>IF(Q40&gt;0,IF(Q40&gt;26,1,IF(Q40&gt;2,28-Q40,IF(Q40=2,27,30))),0)</f>
        <v>19</v>
      </c>
      <c r="S40" s="18">
        <v>9</v>
      </c>
      <c r="T40" s="41">
        <f>IF(S40&gt;0,IF(S40&gt;26,1,IF(S40&gt;2,28-S40,IF(S40=2,27,30))),0)</f>
        <v>19</v>
      </c>
      <c r="U40" s="18">
        <v>4</v>
      </c>
      <c r="V40" s="41">
        <f>IF(U40&gt;0,IF(U40&gt;26,1,IF(U40&gt;2,28-U40,IF(U40=2,27,30))),0)</f>
        <v>24</v>
      </c>
      <c r="W40" s="18">
        <v>1</v>
      </c>
      <c r="X40" s="41">
        <f>IF(W40&gt;0,IF(W40&gt;26,1,IF(W40&gt;2,28-W40,IF(W40=2,27,30))),0)</f>
        <v>30</v>
      </c>
      <c r="Y40" s="18">
        <v>23</v>
      </c>
      <c r="Z40" s="41">
        <f>IF(Y40&gt;0,IF(Y40&gt;26,1,IF(Y40&gt;2,28-Y40,IF(Y40=2,27,30))),0)</f>
        <v>5</v>
      </c>
      <c r="AA40" s="18">
        <v>4</v>
      </c>
      <c r="AB40" s="41">
        <f>IF(AA40&gt;0,IF(AA40&gt;26,1,IF(AA40&gt;2,28-AA40,IF(AA40=2,27,30))),0)</f>
        <v>24</v>
      </c>
      <c r="AC40" s="18">
        <v>13</v>
      </c>
      <c r="AD40" s="41">
        <f>IF(AC40&gt;0,IF(AC40&gt;26,1,IF(AC40&gt;2,28-AC40,IF(AC40=2,27,30))),0)</f>
        <v>15</v>
      </c>
      <c r="AE40" s="18"/>
      <c r="AF40" s="41">
        <f>IF(AE40&gt;0,IF(AE40&gt;26,1,IF(AE40&gt;2,28-AE40,IF(AE40=2,27,30))),0)</f>
        <v>0</v>
      </c>
      <c r="AG40" s="18"/>
      <c r="AH40" s="41">
        <f>IF(AG40&gt;0,IF(AG40&gt;26,1,IF(AG40&gt;2,28-AG40,IF(AG40=2,27,30))),0)</f>
        <v>0</v>
      </c>
      <c r="AI40" s="18"/>
      <c r="AJ40" s="41">
        <f>IF(AI40&gt;0,IF(AI40&gt;26,1,IF(AI40&gt;2,28-AI40,IF(AI40=2,27,30))),0)</f>
        <v>0</v>
      </c>
      <c r="AK40" s="18"/>
      <c r="AL40" s="41">
        <f>IF(AK40&gt;0,IF(AK40&gt;26,1,IF(AK40&gt;2,28-AK40,IF(AK40=2,27,30))),0)</f>
        <v>0</v>
      </c>
      <c r="AM40" s="18"/>
      <c r="AN40" s="41">
        <f>IF(AM40&gt;0,IF(AM40&gt;26,1,IF(AM40&gt;2,28-AM40,IF(AM40=2,27,30))),0)</f>
        <v>0</v>
      </c>
      <c r="AO40" s="18"/>
      <c r="AP40" s="41">
        <f>IF(AO40&gt;0,IF(AO40&gt;26,1,IF(AO40&gt;2,28-AO40,IF(AO40=2,27,30))),0)</f>
        <v>0</v>
      </c>
      <c r="AQ40" s="18"/>
      <c r="AR40" s="41">
        <f>IF(AQ40&gt;0,IF(AQ40&gt;26,1,IF(AQ40&gt;2,28-AQ40,IF(AQ40=2,27,30))),0)</f>
        <v>0</v>
      </c>
      <c r="AS40" s="18"/>
      <c r="AT40" s="41">
        <f>IF(AS40&gt;0,IF(AS40&gt;26,1,IF(AS40&gt;2,28-AS40,IF(AS40=2,27,30))),0)</f>
        <v>0</v>
      </c>
    </row>
    <row r="41" spans="1:46" s="15" customFormat="1" ht="33.75" x14ac:dyDescent="0.2">
      <c r="A41" s="35" t="s">
        <v>83</v>
      </c>
      <c r="B41" s="58" t="s">
        <v>122</v>
      </c>
      <c r="C41" s="38" t="s">
        <v>39</v>
      </c>
      <c r="D41" s="62" t="s">
        <v>59</v>
      </c>
      <c r="E41" s="82">
        <v>3</v>
      </c>
      <c r="F41" s="43">
        <f>_xlfn.RANK.EQ(G41,$G$40:$G$65,0)</f>
        <v>2</v>
      </c>
      <c r="G41" s="70">
        <f>I41</f>
        <v>151</v>
      </c>
      <c r="H41" s="39">
        <f>_xlfn.RANK.EQ(I41,$I$5:$I$65,0)</f>
        <v>5</v>
      </c>
      <c r="I41" s="67">
        <f>AR41+T41+P41+R41+N41+AF41+AJ41+AH41+Z41+AB41+X41+AN41+AD41+V41+AP41+AT41+AL41</f>
        <v>151</v>
      </c>
      <c r="J41" s="37">
        <f>J40+1</f>
        <v>2</v>
      </c>
      <c r="K41" s="37">
        <f>K40+1</f>
        <v>2</v>
      </c>
      <c r="L41" s="54"/>
      <c r="M41" s="18">
        <v>8</v>
      </c>
      <c r="N41" s="41">
        <f>IF(M41&gt;0,IF(M41&gt;26,1,IF(M41&gt;2,28-M41,IF(M41=2,27,30))),0)</f>
        <v>20</v>
      </c>
      <c r="O41" s="18">
        <v>2</v>
      </c>
      <c r="P41" s="41">
        <f>IF(O41&gt;0,IF(O41&gt;26,1,IF(O41&gt;2,28-O41,IF(O41=2,27,30))),0)</f>
        <v>27</v>
      </c>
      <c r="Q41" s="18">
        <v>19</v>
      </c>
      <c r="R41" s="41">
        <f>IF(Q41&gt;0,IF(Q41&gt;26,1,IF(Q41&gt;2,28-Q41,IF(Q41=2,27,30))),0)</f>
        <v>9</v>
      </c>
      <c r="S41" s="18">
        <v>16</v>
      </c>
      <c r="T41" s="41">
        <f>IF(S41&gt;0,IF(S41&gt;26,1,IF(S41&gt;2,28-S41,IF(S41=2,27,30))),0)</f>
        <v>12</v>
      </c>
      <c r="U41" s="18">
        <v>17</v>
      </c>
      <c r="V41" s="41">
        <f>IF(U41&gt;0,IF(U41&gt;26,1,IF(U41&gt;2,28-U41,IF(U41=2,27,30))),0)</f>
        <v>11</v>
      </c>
      <c r="W41" s="18">
        <v>3</v>
      </c>
      <c r="X41" s="41">
        <f>IF(W41&gt;0,IF(W41&gt;26,1,IF(W41&gt;2,28-W41,IF(W41=2,27,30))),0)</f>
        <v>25</v>
      </c>
      <c r="Y41" s="18">
        <v>15</v>
      </c>
      <c r="Z41" s="41">
        <f>IF(Y41&gt;0,IF(Y41&gt;26,1,IF(Y41&gt;2,28-Y41,IF(Y41=2,27,30))),0)</f>
        <v>13</v>
      </c>
      <c r="AA41" s="18">
        <v>5</v>
      </c>
      <c r="AB41" s="41">
        <f>IF(AA41&gt;0,IF(AA41&gt;26,1,IF(AA41&gt;2,28-AA41,IF(AA41=2,27,30))),0)</f>
        <v>23</v>
      </c>
      <c r="AC41" s="18">
        <v>17</v>
      </c>
      <c r="AD41" s="41">
        <f>IF(AC41&gt;0,IF(AC41&gt;26,1,IF(AC41&gt;2,28-AC41,IF(AC41=2,27,30))),0)</f>
        <v>11</v>
      </c>
      <c r="AE41" s="18"/>
      <c r="AF41" s="41">
        <f>IF(AE41&gt;0,IF(AE41&gt;26,1,IF(AE41&gt;2,28-AE41,IF(AE41=2,27,30))),0)</f>
        <v>0</v>
      </c>
      <c r="AG41" s="18"/>
      <c r="AH41" s="41">
        <f>IF(AG41&gt;0,IF(AG41&gt;26,1,IF(AG41&gt;2,28-AG41,IF(AG41=2,27,30))),0)</f>
        <v>0</v>
      </c>
      <c r="AI41" s="18"/>
      <c r="AJ41" s="41">
        <f>IF(AI41&gt;0,IF(AI41&gt;26,1,IF(AI41&gt;2,28-AI41,IF(AI41=2,27,30))),0)</f>
        <v>0</v>
      </c>
      <c r="AK41" s="18"/>
      <c r="AL41" s="41">
        <f>IF(AK41&gt;0,IF(AK41&gt;26,1,IF(AK41&gt;2,28-AK41,IF(AK41=2,27,30))),0)</f>
        <v>0</v>
      </c>
      <c r="AM41" s="18"/>
      <c r="AN41" s="41">
        <f>IF(AM41&gt;0,IF(AM41&gt;26,1,IF(AM41&gt;2,28-AM41,IF(AM41=2,27,30))),0)</f>
        <v>0</v>
      </c>
      <c r="AO41" s="18"/>
      <c r="AP41" s="41">
        <f>IF(AO41&gt;0,IF(AO41&gt;26,1,IF(AO41&gt;2,28-AO41,IF(AO41=2,27,30))),0)</f>
        <v>0</v>
      </c>
      <c r="AQ41" s="18"/>
      <c r="AR41" s="41">
        <f>IF(AQ41&gt;0,IF(AQ41&gt;26,1,IF(AQ41&gt;2,28-AQ41,IF(AQ41=2,27,30))),0)</f>
        <v>0</v>
      </c>
      <c r="AS41" s="18"/>
      <c r="AT41" s="41">
        <f>IF(AS41&gt;0,IF(AS41&gt;26,1,IF(AS41&gt;2,28-AS41,IF(AS41=2,27,30))),0)</f>
        <v>0</v>
      </c>
    </row>
    <row r="42" spans="1:46" s="15" customFormat="1" ht="57" x14ac:dyDescent="0.2">
      <c r="A42" s="36" t="s">
        <v>94</v>
      </c>
      <c r="B42" s="59" t="s">
        <v>120</v>
      </c>
      <c r="C42" s="21" t="s">
        <v>39</v>
      </c>
      <c r="D42" s="62" t="s">
        <v>121</v>
      </c>
      <c r="E42" s="82">
        <v>3</v>
      </c>
      <c r="F42" s="43">
        <f>_xlfn.RANK.EQ(G42,$G$40:$G$65,0)</f>
        <v>3</v>
      </c>
      <c r="G42" s="70">
        <f>I42</f>
        <v>126</v>
      </c>
      <c r="H42" s="39">
        <f>_xlfn.RANK.EQ(I42,$I$5:$I$65,0)</f>
        <v>8</v>
      </c>
      <c r="I42" s="67">
        <f>AR42+T42+P42+R42+N42+AF42+AJ42+AH42+Z42+AB42+X42+AN42+AD42+V42+AP42+AT42+AL42</f>
        <v>126</v>
      </c>
      <c r="J42" s="37">
        <f>J41+1</f>
        <v>3</v>
      </c>
      <c r="K42" s="37">
        <f>K40+1</f>
        <v>2</v>
      </c>
      <c r="L42" s="54"/>
      <c r="M42" s="18">
        <v>12</v>
      </c>
      <c r="N42" s="41">
        <f>IF(M42&gt;0,IF(M42&gt;26,1,IF(M42&gt;2,28-M42,IF(M42=2,27,30))),0)</f>
        <v>16</v>
      </c>
      <c r="O42" s="18">
        <v>3</v>
      </c>
      <c r="P42" s="41">
        <f>IF(O42&gt;0,IF(O42&gt;26,1,IF(O42&gt;2,28-O42,IF(O42=2,27,30))),0)</f>
        <v>25</v>
      </c>
      <c r="Q42" s="18">
        <v>11</v>
      </c>
      <c r="R42" s="41">
        <f>IF(Q42&gt;0,IF(Q42&gt;26,1,IF(Q42&gt;2,28-Q42,IF(Q42=2,27,30))),0)</f>
        <v>17</v>
      </c>
      <c r="S42" s="18">
        <v>27</v>
      </c>
      <c r="T42" s="41">
        <f>IF(S42&gt;0,IF(S42&gt;26,1,IF(S42&gt;2,28-S42,IF(S42=2,27,30))),0)</f>
        <v>1</v>
      </c>
      <c r="U42" s="18">
        <v>2</v>
      </c>
      <c r="V42" s="41">
        <f>IF(U42&gt;0,IF(U42&gt;26,1,IF(U42&gt;2,28-U42,IF(U42=2,27,30))),0)</f>
        <v>27</v>
      </c>
      <c r="W42" s="18">
        <v>30</v>
      </c>
      <c r="X42" s="41">
        <f>IF(W42&gt;0,IF(W42&gt;26,1,IF(W42&gt;2,28-W42,IF(W42=2,27,30))),0)</f>
        <v>1</v>
      </c>
      <c r="Y42" s="18">
        <v>11</v>
      </c>
      <c r="Z42" s="41">
        <f>IF(Y42&gt;0,IF(Y42&gt;26,1,IF(Y42&gt;2,28-Y42,IF(Y42=2,27,30))),0)</f>
        <v>17</v>
      </c>
      <c r="AA42" s="18">
        <v>20</v>
      </c>
      <c r="AB42" s="41">
        <f>IF(AA42&gt;0,IF(AA42&gt;26,1,IF(AA42&gt;2,28-AA42,IF(AA42=2,27,30))),0)</f>
        <v>8</v>
      </c>
      <c r="AC42" s="18">
        <v>14</v>
      </c>
      <c r="AD42" s="41">
        <f>IF(AC42&gt;0,IF(AC42&gt;26,1,IF(AC42&gt;2,28-AC42,IF(AC42=2,27,30))),0)</f>
        <v>14</v>
      </c>
      <c r="AE42" s="18"/>
      <c r="AF42" s="41">
        <f>IF(AE42&gt;0,IF(AE42&gt;26,1,IF(AE42&gt;2,28-AE42,IF(AE42=2,27,30))),0)</f>
        <v>0</v>
      </c>
      <c r="AG42" s="18"/>
      <c r="AH42" s="41">
        <f>IF(AG42&gt;0,IF(AG42&gt;26,1,IF(AG42&gt;2,28-AG42,IF(AG42=2,27,30))),0)</f>
        <v>0</v>
      </c>
      <c r="AI42" s="18"/>
      <c r="AJ42" s="41">
        <f>IF(AI42&gt;0,IF(AI42&gt;26,1,IF(AI42&gt;2,28-AI42,IF(AI42=2,27,30))),0)</f>
        <v>0</v>
      </c>
      <c r="AK42" s="18"/>
      <c r="AL42" s="41">
        <f>IF(AK42&gt;0,IF(AK42&gt;26,1,IF(AK42&gt;2,28-AK42,IF(AK42=2,27,30))),0)</f>
        <v>0</v>
      </c>
      <c r="AM42" s="18"/>
      <c r="AN42" s="41">
        <f>IF(AM42&gt;0,IF(AM42&gt;26,1,IF(AM42&gt;2,28-AM42,IF(AM42=2,27,30))),0)</f>
        <v>0</v>
      </c>
      <c r="AO42" s="18"/>
      <c r="AP42" s="41">
        <f>IF(AO42&gt;0,IF(AO42&gt;26,1,IF(AO42&gt;2,28-AO42,IF(AO42=2,27,30))),0)</f>
        <v>0</v>
      </c>
      <c r="AQ42" s="18"/>
      <c r="AR42" s="41">
        <f>IF(AQ42&gt;0,IF(AQ42&gt;26,1,IF(AQ42&gt;2,28-AQ42,IF(AQ42=2,27,30))),0)</f>
        <v>0</v>
      </c>
      <c r="AS42" s="18"/>
      <c r="AT42" s="41">
        <f>IF(AS42&gt;0,IF(AS42&gt;26,1,IF(AS42&gt;2,28-AS42,IF(AS42=2,27,30))),0)</f>
        <v>0</v>
      </c>
    </row>
    <row r="43" spans="1:46" s="15" customFormat="1" ht="33.75" x14ac:dyDescent="0.2">
      <c r="A43" s="35" t="s">
        <v>92</v>
      </c>
      <c r="B43" s="58" t="s">
        <v>91</v>
      </c>
      <c r="C43" s="17" t="s">
        <v>39</v>
      </c>
      <c r="D43" s="62" t="s">
        <v>102</v>
      </c>
      <c r="E43" s="82">
        <v>3</v>
      </c>
      <c r="F43" s="43">
        <f>_xlfn.RANK.EQ(G43,$G$40:$G$65,0)</f>
        <v>4</v>
      </c>
      <c r="G43" s="70">
        <f>I43</f>
        <v>119</v>
      </c>
      <c r="H43" s="39">
        <f>_xlfn.RANK.EQ(I43,$I$5:$I$65,0)</f>
        <v>11</v>
      </c>
      <c r="I43" s="67">
        <f>AR43+T43+P43+R43+N43+AF43+AJ43+AH43+Z43+AB43+X43+AN43+AD43+V43+AP43+AT43+AL43</f>
        <v>119</v>
      </c>
      <c r="J43" s="37">
        <f>J42+1</f>
        <v>4</v>
      </c>
      <c r="K43" s="37">
        <f>K42+1</f>
        <v>3</v>
      </c>
      <c r="L43" s="54"/>
      <c r="M43" s="42">
        <v>15</v>
      </c>
      <c r="N43" s="41">
        <f>IF(M43&gt;0,IF(M43&gt;26,1,IF(M43&gt;2,28-M43,IF(M43=2,27,30))),0)</f>
        <v>13</v>
      </c>
      <c r="O43" s="42">
        <v>9</v>
      </c>
      <c r="P43" s="41">
        <f>IF(O43&gt;0,IF(O43&gt;26,1,IF(O43&gt;2,28-O43,IF(O43=2,27,30))),0)</f>
        <v>19</v>
      </c>
      <c r="Q43" s="42">
        <v>16</v>
      </c>
      <c r="R43" s="41">
        <f>IF(Q43&gt;0,IF(Q43&gt;26,1,IF(Q43&gt;2,28-Q43,IF(Q43=2,27,30))),0)</f>
        <v>12</v>
      </c>
      <c r="S43" s="42">
        <v>27</v>
      </c>
      <c r="T43" s="41">
        <f>IF(S43&gt;0,IF(S43&gt;26,1,IF(S43&gt;2,28-S43,IF(S43=2,27,30))),0)</f>
        <v>1</v>
      </c>
      <c r="U43" s="42">
        <v>9</v>
      </c>
      <c r="V43" s="41">
        <f>IF(U43&gt;0,IF(U43&gt;26,1,IF(U43&gt;2,28-U43,IF(U43=2,27,30))),0)</f>
        <v>19</v>
      </c>
      <c r="W43" s="42">
        <v>6</v>
      </c>
      <c r="X43" s="41">
        <f>IF(W43&gt;0,IF(W43&gt;26,1,IF(W43&gt;2,28-W43,IF(W43=2,27,30))),0)</f>
        <v>22</v>
      </c>
      <c r="Y43" s="42">
        <v>26</v>
      </c>
      <c r="Z43" s="41">
        <f>IF(Y43&gt;0,IF(Y43&gt;26,1,IF(Y43&gt;2,28-Y43,IF(Y43=2,27,30))),0)</f>
        <v>2</v>
      </c>
      <c r="AA43" s="42">
        <v>18</v>
      </c>
      <c r="AB43" s="41">
        <f>IF(AA43&gt;0,IF(AA43&gt;26,1,IF(AA43&gt;2,28-AA43,IF(AA43=2,27,30))),0)</f>
        <v>10</v>
      </c>
      <c r="AC43" s="42">
        <v>7</v>
      </c>
      <c r="AD43" s="41">
        <f>IF(AC43&gt;0,IF(AC43&gt;26,1,IF(AC43&gt;2,28-AC43,IF(AC43=2,27,30))),0)</f>
        <v>21</v>
      </c>
      <c r="AE43" s="42"/>
      <c r="AF43" s="41">
        <f>IF(AE43&gt;0,IF(AE43&gt;26,1,IF(AE43&gt;2,28-AE43,IF(AE43=2,27,30))),0)</f>
        <v>0</v>
      </c>
      <c r="AG43" s="42"/>
      <c r="AH43" s="41">
        <f>IF(AG43&gt;0,IF(AG43&gt;26,1,IF(AG43&gt;2,28-AG43,IF(AG43=2,27,30))),0)</f>
        <v>0</v>
      </c>
      <c r="AI43" s="42"/>
      <c r="AJ43" s="41">
        <f>IF(AI43&gt;0,IF(AI43&gt;26,1,IF(AI43&gt;2,28-AI43,IF(AI43=2,27,30))),0)</f>
        <v>0</v>
      </c>
      <c r="AK43" s="42"/>
      <c r="AL43" s="41">
        <f>IF(AK43&gt;0,IF(AK43&gt;26,1,IF(AK43&gt;2,28-AK43,IF(AK43=2,27,30))),0)</f>
        <v>0</v>
      </c>
      <c r="AM43" s="18"/>
      <c r="AN43" s="41">
        <f>IF(AM43&gt;0,IF(AM43&gt;26,1,IF(AM43&gt;2,28-AM43,IF(AM43=2,27,30))),0)</f>
        <v>0</v>
      </c>
      <c r="AO43" s="42"/>
      <c r="AP43" s="41">
        <f>IF(AO43&gt;0,IF(AO43&gt;26,1,IF(AO43&gt;2,28-AO43,IF(AO43=2,27,30))),0)</f>
        <v>0</v>
      </c>
      <c r="AQ43" s="42"/>
      <c r="AR43" s="41">
        <f>IF(AQ43&gt;0,IF(AQ43&gt;26,1,IF(AQ43&gt;2,28-AQ43,IF(AQ43=2,27,30))),0)</f>
        <v>0</v>
      </c>
      <c r="AS43" s="18"/>
      <c r="AT43" s="41">
        <f>IF(AS43&gt;0,IF(AS43&gt;26,1,IF(AS43&gt;2,28-AS43,IF(AS43=2,27,30))),0)</f>
        <v>0</v>
      </c>
    </row>
    <row r="44" spans="1:46" s="15" customFormat="1" ht="33.75" x14ac:dyDescent="0.2">
      <c r="A44" s="35" t="s">
        <v>51</v>
      </c>
      <c r="B44" s="58" t="s">
        <v>85</v>
      </c>
      <c r="C44" s="17">
        <v>426</v>
      </c>
      <c r="D44" s="62" t="s">
        <v>96</v>
      </c>
      <c r="E44" s="82">
        <v>3</v>
      </c>
      <c r="F44" s="43">
        <f>_xlfn.RANK.EQ(G44,$G$40:$G$65,0)</f>
        <v>5</v>
      </c>
      <c r="G44" s="70">
        <f>I44</f>
        <v>98</v>
      </c>
      <c r="H44" s="39">
        <f>_xlfn.RANK.EQ(I44,$I$5:$I$65,0)</f>
        <v>15</v>
      </c>
      <c r="I44" s="67">
        <f>AR44+T44+P44+R44+N44+AF44+AJ44+AH44+Z44+AB44+X44+AN44+AD44+V44+AP44+AT44+AL44</f>
        <v>98</v>
      </c>
      <c r="J44" s="37">
        <f>J43+1</f>
        <v>5</v>
      </c>
      <c r="K44" s="37">
        <f>K43+1</f>
        <v>4</v>
      </c>
      <c r="L44" s="54"/>
      <c r="M44" s="18">
        <v>21</v>
      </c>
      <c r="N44" s="41">
        <f>IF(M44&gt;0,IF(M44&gt;26,1,IF(M44&gt;2,28-M44,IF(M44=2,27,30))),0)</f>
        <v>7</v>
      </c>
      <c r="O44" s="18">
        <v>19</v>
      </c>
      <c r="P44" s="41">
        <f>IF(O44&gt;0,IF(O44&gt;26,1,IF(O44&gt;2,28-O44,IF(O44=2,27,30))),0)</f>
        <v>9</v>
      </c>
      <c r="Q44" s="18">
        <v>15</v>
      </c>
      <c r="R44" s="41">
        <f>IF(Q44&gt;0,IF(Q44&gt;26,1,IF(Q44&gt;2,28-Q44,IF(Q44=2,27,30))),0)</f>
        <v>13</v>
      </c>
      <c r="S44" s="18">
        <v>34</v>
      </c>
      <c r="T44" s="41">
        <f>IF(S44&gt;0,IF(S44&gt;26,1,IF(S44&gt;2,28-S44,IF(S44=2,27,30))),0)</f>
        <v>1</v>
      </c>
      <c r="U44" s="18">
        <v>20</v>
      </c>
      <c r="V44" s="41">
        <f>IF(U44&gt;0,IF(U44&gt;26,1,IF(U44&gt;2,28-U44,IF(U44=2,27,30))),0)</f>
        <v>8</v>
      </c>
      <c r="W44" s="18">
        <v>29</v>
      </c>
      <c r="X44" s="41">
        <f>IF(W44&gt;0,IF(W44&gt;26,1,IF(W44&gt;2,28-W44,IF(W44=2,27,30))),0)</f>
        <v>1</v>
      </c>
      <c r="Y44" s="18">
        <v>24</v>
      </c>
      <c r="Z44" s="41">
        <f>IF(Y44&gt;0,IF(Y44&gt;26,1,IF(Y44&gt;2,28-Y44,IF(Y44=2,27,30))),0)</f>
        <v>4</v>
      </c>
      <c r="AA44" s="18">
        <v>1</v>
      </c>
      <c r="AB44" s="41">
        <f>IF(AA44&gt;0,IF(AA44&gt;26,1,IF(AA44&gt;2,28-AA44,IF(AA44=2,27,30))),0)</f>
        <v>30</v>
      </c>
      <c r="AC44" s="18">
        <v>3</v>
      </c>
      <c r="AD44" s="41">
        <f>IF(AC44&gt;0,IF(AC44&gt;26,1,IF(AC44&gt;2,28-AC44,IF(AC44=2,27,30))),0)</f>
        <v>25</v>
      </c>
      <c r="AE44" s="18"/>
      <c r="AF44" s="41">
        <f>IF(AE44&gt;0,IF(AE44&gt;26,1,IF(AE44&gt;2,28-AE44,IF(AE44=2,27,30))),0)</f>
        <v>0</v>
      </c>
      <c r="AG44" s="18"/>
      <c r="AH44" s="41">
        <f>IF(AG44&gt;0,IF(AG44&gt;26,1,IF(AG44&gt;2,28-AG44,IF(AG44=2,27,30))),0)</f>
        <v>0</v>
      </c>
      <c r="AI44" s="18"/>
      <c r="AJ44" s="41">
        <f>IF(AI44&gt;0,IF(AI44&gt;26,1,IF(AI44&gt;2,28-AI44,IF(AI44=2,27,30))),0)</f>
        <v>0</v>
      </c>
      <c r="AK44" s="18"/>
      <c r="AL44" s="41">
        <f>IF(AK44&gt;0,IF(AK44&gt;26,1,IF(AK44&gt;2,28-AK44,IF(AK44=2,27,30))),0)</f>
        <v>0</v>
      </c>
      <c r="AM44" s="18"/>
      <c r="AN44" s="41">
        <f>IF(AM44&gt;0,IF(AM44&gt;26,1,IF(AM44&gt;2,28-AM44,IF(AM44=2,27,30))),0)</f>
        <v>0</v>
      </c>
      <c r="AO44" s="18"/>
      <c r="AP44" s="41">
        <f>IF(AO44&gt;0,IF(AO44&gt;26,1,IF(AO44&gt;2,28-AO44,IF(AO44=2,27,30))),0)</f>
        <v>0</v>
      </c>
      <c r="AQ44" s="18"/>
      <c r="AR44" s="41">
        <f>IF(AQ44&gt;0,IF(AQ44&gt;26,1,IF(AQ44&gt;2,28-AQ44,IF(AQ44=2,27,30))),0)</f>
        <v>0</v>
      </c>
      <c r="AS44" s="18"/>
      <c r="AT44" s="41">
        <f>IF(AS44&gt;0,IF(AS44&gt;26,1,IF(AS44&gt;2,28-AS44,IF(AS44=2,27,30))),0)</f>
        <v>0</v>
      </c>
    </row>
    <row r="45" spans="1:46" s="15" customFormat="1" ht="57" x14ac:dyDescent="0.2">
      <c r="A45" s="36" t="s">
        <v>51</v>
      </c>
      <c r="B45" s="59" t="s">
        <v>104</v>
      </c>
      <c r="C45" s="21">
        <v>423</v>
      </c>
      <c r="D45" s="62" t="s">
        <v>103</v>
      </c>
      <c r="E45" s="82">
        <v>3</v>
      </c>
      <c r="F45" s="43">
        <f>_xlfn.RANK.EQ(G45,$G$40:$G$65,0)</f>
        <v>6</v>
      </c>
      <c r="G45" s="70">
        <f>I45</f>
        <v>76.5</v>
      </c>
      <c r="H45" s="39">
        <f>_xlfn.RANK.EQ(I45,$I$5:$I$65,0)</f>
        <v>19</v>
      </c>
      <c r="I45" s="67">
        <f>AR45+T45+P45+R45+N45+AF45+AJ45+AH45+Z45+AB45+X45+AN45+AD45+V45+AP45+AT45+AL45</f>
        <v>76.5</v>
      </c>
      <c r="J45" s="37">
        <f>J44+1</f>
        <v>6</v>
      </c>
      <c r="K45" s="37">
        <f>K44+1</f>
        <v>5</v>
      </c>
      <c r="L45" s="54"/>
      <c r="M45" s="18">
        <v>19</v>
      </c>
      <c r="N45" s="41">
        <f>IF(M45&gt;0,IF(M45&gt;26,1,IF(M45&gt;2,28-M45,IF(M45=2,27,30))),0)</f>
        <v>9</v>
      </c>
      <c r="O45" s="18">
        <v>32</v>
      </c>
      <c r="P45" s="41">
        <f>IF(O45&gt;0,IF(O45&gt;26,1,IF(O45&gt;2,28-O45,IF(O45=2,27,30))),0)</f>
        <v>1</v>
      </c>
      <c r="Q45" s="18">
        <v>20</v>
      </c>
      <c r="R45" s="41">
        <f>IF(Q45&gt;0,IF(Q45&gt;26,1,IF(Q45&gt;2,28-Q45,IF(Q45=2,27,30))),0)</f>
        <v>8</v>
      </c>
      <c r="S45" s="18">
        <v>2</v>
      </c>
      <c r="T45" s="41">
        <v>13.5</v>
      </c>
      <c r="U45" s="18">
        <v>23</v>
      </c>
      <c r="V45" s="41">
        <f>IF(U45&gt;0,IF(U45&gt;26,1,IF(U45&gt;2,28-U45,IF(U45=2,27,30))),0)</f>
        <v>5</v>
      </c>
      <c r="W45" s="18">
        <v>16</v>
      </c>
      <c r="X45" s="41">
        <f>IF(W45&gt;0,IF(W45&gt;26,1,IF(W45&gt;2,28-W45,IF(W45=2,27,30))),0)</f>
        <v>12</v>
      </c>
      <c r="Y45" s="18">
        <v>21</v>
      </c>
      <c r="Z45" s="41">
        <f>IF(Y45&gt;0,IF(Y45&gt;26,1,IF(Y45&gt;2,28-Y45,IF(Y45=2,27,30))),0)</f>
        <v>7</v>
      </c>
      <c r="AA45" s="18">
        <v>23</v>
      </c>
      <c r="AB45" s="41">
        <f>IF(AA45&gt;0,IF(AA45&gt;26,1,IF(AA45&gt;2,28-AA45,IF(AA45=2,27,30))),0)</f>
        <v>5</v>
      </c>
      <c r="AC45" s="18">
        <v>12</v>
      </c>
      <c r="AD45" s="41">
        <f>IF(AC45&gt;0,IF(AC45&gt;26,1,IF(AC45&gt;2,28-AC45,IF(AC45=2,27,30))),0)</f>
        <v>16</v>
      </c>
      <c r="AE45" s="18"/>
      <c r="AF45" s="41">
        <f>IF(AE45&gt;0,IF(AE45&gt;26,1,IF(AE45&gt;2,28-AE45,IF(AE45=2,27,30))),0)</f>
        <v>0</v>
      </c>
      <c r="AG45" s="18"/>
      <c r="AH45" s="41">
        <f>IF(AG45&gt;0,IF(AG45&gt;26,1,IF(AG45&gt;2,28-AG45,IF(AG45=2,27,30))),0)</f>
        <v>0</v>
      </c>
      <c r="AI45" s="18"/>
      <c r="AJ45" s="41">
        <f>IF(AI45&gt;0,IF(AI45&gt;26,1,IF(AI45&gt;2,28-AI45,IF(AI45=2,27,30))),0)</f>
        <v>0</v>
      </c>
      <c r="AK45" s="18"/>
      <c r="AL45" s="41">
        <f>IF(AK45&gt;0,IF(AK45&gt;26,1,IF(AK45&gt;2,28-AK45,IF(AK45=2,27,30))),0)</f>
        <v>0</v>
      </c>
      <c r="AM45" s="18"/>
      <c r="AN45" s="41">
        <f>IF(AM45&gt;0,IF(AM45&gt;26,1,IF(AM45&gt;2,28-AM45,IF(AM45=2,27,30))),0)</f>
        <v>0</v>
      </c>
      <c r="AO45" s="18"/>
      <c r="AP45" s="41">
        <f>IF(AO45&gt;0,IF(AO45&gt;26,1,IF(AO45&gt;2,28-AO45,IF(AO45=2,27,30))),0)</f>
        <v>0</v>
      </c>
      <c r="AQ45" s="18"/>
      <c r="AR45" s="41">
        <f>IF(AQ45&gt;0,IF(AQ45&gt;26,1,IF(AQ45&gt;2,28-AQ45,IF(AQ45=2,27,30))),0)</f>
        <v>0</v>
      </c>
      <c r="AS45" s="18"/>
      <c r="AT45" s="41">
        <f>IF(AS45&gt;0,IF(AS45&gt;26,1,IF(AS45&gt;2,28-AS45,IF(AS45=2,27,30))),0)</f>
        <v>0</v>
      </c>
    </row>
    <row r="46" spans="1:46" s="15" customFormat="1" ht="57" x14ac:dyDescent="0.2">
      <c r="A46" s="36" t="s">
        <v>47</v>
      </c>
      <c r="B46" s="80" t="s">
        <v>86</v>
      </c>
      <c r="C46" s="81">
        <v>384</v>
      </c>
      <c r="D46" s="62" t="s">
        <v>57</v>
      </c>
      <c r="E46" s="82">
        <v>3</v>
      </c>
      <c r="F46" s="43">
        <f>_xlfn.RANK.EQ(G46,$G$40:$G$65,0)</f>
        <v>7</v>
      </c>
      <c r="G46" s="70">
        <f>I46</f>
        <v>70</v>
      </c>
      <c r="H46" s="39">
        <f>_xlfn.RANK.EQ(I46,$I$5:$I$65,0)</f>
        <v>23</v>
      </c>
      <c r="I46" s="67">
        <f>AR46+T46+P46+R46+N46+AF46+AJ46+AH46+Z46+AB46+X46+AN46+AD46+V46+AP46+AT46+AL46</f>
        <v>70</v>
      </c>
      <c r="J46" s="37">
        <f>J45+1</f>
        <v>7</v>
      </c>
      <c r="K46" s="37">
        <f>K45+1</f>
        <v>6</v>
      </c>
      <c r="L46" s="54"/>
      <c r="M46" s="18">
        <v>22</v>
      </c>
      <c r="N46" s="41">
        <f>IF(M46&gt;0,IF(M46&gt;26,1,IF(M46&gt;2,28-M46,IF(M46=2,27,30))),0)</f>
        <v>6</v>
      </c>
      <c r="O46" s="18">
        <v>10</v>
      </c>
      <c r="P46" s="41">
        <f>IF(O46&gt;0,IF(O46&gt;26,1,IF(O46&gt;2,28-O46,IF(O46=2,27,30))),0)</f>
        <v>18</v>
      </c>
      <c r="Q46" s="18">
        <v>27</v>
      </c>
      <c r="R46" s="41">
        <f>IF(Q46&gt;0,IF(Q46&gt;26,1,IF(Q46&gt;2,28-Q46,IF(Q46=2,27,30))),0)</f>
        <v>1</v>
      </c>
      <c r="S46" s="78"/>
      <c r="T46" s="77">
        <f>IF(S46&gt;0,IF(S46&gt;26,1,IF(S46&gt;2,28-S46,IF(S46=2,27,30))),0)</f>
        <v>0</v>
      </c>
      <c r="U46" s="18">
        <v>31</v>
      </c>
      <c r="V46" s="41">
        <f>IF(U46&gt;0,IF(U46&gt;26,1,IF(U46&gt;2,28-U46,IF(U46=2,27,30))),0)</f>
        <v>1</v>
      </c>
      <c r="W46" s="18">
        <v>4</v>
      </c>
      <c r="X46" s="41">
        <f>IF(W46&gt;0,IF(W46&gt;26,1,IF(W46&gt;2,28-W46,IF(W46=2,27,30))),0)</f>
        <v>24</v>
      </c>
      <c r="Y46" s="78"/>
      <c r="Z46" s="77">
        <f>IF(Y46&gt;0,IF(Y46&gt;26,1,IF(Y46&gt;2,28-Y46,IF(Y46=2,27,30))),0)</f>
        <v>0</v>
      </c>
      <c r="AA46" s="18">
        <v>10</v>
      </c>
      <c r="AB46" s="41">
        <f>IF(AA46&gt;0,IF(AA46&gt;26,1,IF(AA46&gt;2,28-AA46,IF(AA46=2,27,30))),0)</f>
        <v>18</v>
      </c>
      <c r="AC46" s="18">
        <v>26</v>
      </c>
      <c r="AD46" s="41">
        <f>IF(AC46&gt;0,IF(AC46&gt;26,1,IF(AC46&gt;2,28-AC46,IF(AC46=2,27,30))),0)</f>
        <v>2</v>
      </c>
      <c r="AE46" s="63"/>
      <c r="AF46" s="41">
        <f>IF(AE46&gt;0,IF(AE46&gt;26,1,IF(AE46&gt;2,28-AE46,IF(AE46=2,27,30))),0)</f>
        <v>0</v>
      </c>
      <c r="AG46" s="18"/>
      <c r="AH46" s="41">
        <f>IF(AG46&gt;0,IF(AG46&gt;26,1,IF(AG46&gt;2,28-AG46,IF(AG46=2,27,30))),0)</f>
        <v>0</v>
      </c>
      <c r="AI46" s="18"/>
      <c r="AJ46" s="41">
        <f>IF(AI46&gt;0,IF(AI46&gt;26,1,IF(AI46&gt;2,28-AI46,IF(AI46=2,27,30))),0)</f>
        <v>0</v>
      </c>
      <c r="AK46" s="18"/>
      <c r="AL46" s="41">
        <f>IF(AK46&gt;0,IF(AK46&gt;26,1,IF(AK46&gt;2,28-AK46,IF(AK46=2,27,30))),0)</f>
        <v>0</v>
      </c>
      <c r="AM46" s="18"/>
      <c r="AN46" s="41">
        <f>IF(AM46&gt;0,IF(AM46&gt;26,1,IF(AM46&gt;2,28-AM46,IF(AM46=2,27,30))),0)</f>
        <v>0</v>
      </c>
      <c r="AO46" s="18"/>
      <c r="AP46" s="41">
        <f>IF(AO46&gt;0,IF(AO46&gt;26,1,IF(AO46&gt;2,28-AO46,IF(AO46=2,27,30))),0)</f>
        <v>0</v>
      </c>
      <c r="AQ46" s="18"/>
      <c r="AR46" s="41"/>
      <c r="AS46" s="18"/>
      <c r="AT46" s="41">
        <f>IF(AS46&gt;0,IF(AS46&gt;26,1,IF(AS46&gt;2,28-AS46,IF(AS46=2,27,30))),0)</f>
        <v>0</v>
      </c>
    </row>
    <row r="47" spans="1:46" s="47" customFormat="1" ht="57" x14ac:dyDescent="0.2">
      <c r="A47" s="36" t="s">
        <v>47</v>
      </c>
      <c r="B47" s="80" t="s">
        <v>115</v>
      </c>
      <c r="C47" s="81">
        <v>110</v>
      </c>
      <c r="D47" s="62" t="s">
        <v>116</v>
      </c>
      <c r="E47" s="82">
        <v>3</v>
      </c>
      <c r="F47" s="43">
        <f>_xlfn.RANK.EQ(G47,$G$40:$G$65,0)</f>
        <v>8</v>
      </c>
      <c r="G47" s="70">
        <f>I47</f>
        <v>65.5</v>
      </c>
      <c r="H47" s="39">
        <f>_xlfn.RANK.EQ(I47,$I$5:$I$65,0)</f>
        <v>24</v>
      </c>
      <c r="I47" s="67">
        <f>AR47+T47+P47+R47+N47+AF47+AJ47+AH47+Z47+AB47+X47+AN47+AD47+V47+AP47+AT47+AL47</f>
        <v>65.5</v>
      </c>
      <c r="J47" s="37">
        <f>J46+1</f>
        <v>8</v>
      </c>
      <c r="K47" s="37">
        <f>K46+1</f>
        <v>7</v>
      </c>
      <c r="L47" s="54"/>
      <c r="M47" s="79"/>
      <c r="N47" s="77"/>
      <c r="O47" s="18">
        <v>12</v>
      </c>
      <c r="P47" s="41">
        <f>IF(O47&gt;0,IF(O47&gt;26,1,IF(O47&gt;2,28-O47,IF(O47=2,27,30))),0)</f>
        <v>16</v>
      </c>
      <c r="Q47" s="18">
        <v>1</v>
      </c>
      <c r="R47" s="41">
        <v>10</v>
      </c>
      <c r="S47" s="42">
        <v>17</v>
      </c>
      <c r="T47" s="41">
        <f>IF(S47&gt;0,IF(S47&gt;26,1,IF(S47&gt;2,28-S47,IF(S47=2,27,30))),0)</f>
        <v>11</v>
      </c>
      <c r="U47" s="18">
        <v>28</v>
      </c>
      <c r="V47" s="41">
        <v>0.5</v>
      </c>
      <c r="W47" s="18">
        <v>23</v>
      </c>
      <c r="X47" s="41">
        <f>IF(W47&gt;0,IF(W47&gt;26,1,IF(W47&gt;2,28-W47,IF(W47=2,27,30))),0)</f>
        <v>5</v>
      </c>
      <c r="Y47" s="18">
        <v>19</v>
      </c>
      <c r="Z47" s="41">
        <f>IF(Y47&gt;0,IF(Y47&gt;26,1,IF(Y47&gt;2,28-Y47,IF(Y47=2,27,30))),0)</f>
        <v>9</v>
      </c>
      <c r="AA47" s="18">
        <v>17</v>
      </c>
      <c r="AB47" s="41">
        <f>IF(AA47&gt;0,IF(AA47&gt;26,1,IF(AA47&gt;2,28-AA47,IF(AA47=2,27,30))),0)</f>
        <v>11</v>
      </c>
      <c r="AC47" s="18">
        <v>25</v>
      </c>
      <c r="AD47" s="41">
        <f>IF(AC47&gt;0,IF(AC47&gt;26,1,IF(AC47&gt;2,28-AC47,IF(AC47=2,27,30))),0)</f>
        <v>3</v>
      </c>
      <c r="AE47" s="63"/>
      <c r="AF47" s="41">
        <f>IF(AE47&gt;0,IF(AE47&gt;26,1,IF(AE47&gt;2,28-AE47,IF(AE47=2,27,30))),0)</f>
        <v>0</v>
      </c>
      <c r="AG47" s="18"/>
      <c r="AH47" s="41">
        <f>IF(AG47&gt;0,IF(AG47&gt;26,1,IF(AG47&gt;2,28-AG47,IF(AG47=2,27,30))),0)</f>
        <v>0</v>
      </c>
      <c r="AI47" s="18"/>
      <c r="AJ47" s="41">
        <f>IF(AI47&gt;0,IF(AI47&gt;26,1,IF(AI47&gt;2,28-AI47,IF(AI47=2,27,30))),0)</f>
        <v>0</v>
      </c>
      <c r="AK47" s="18"/>
      <c r="AL47" s="41">
        <f>IF(AK47&gt;0,IF(AK47&gt;26,1,IF(AK47&gt;2,28-AK47,IF(AK47=2,27,30))),0)</f>
        <v>0</v>
      </c>
      <c r="AM47" s="18"/>
      <c r="AN47" s="41">
        <f>IF(AM47&gt;0,IF(AM47&gt;26,1,IF(AM47&gt;2,28-AM47,IF(AM47=2,27,30))),0)</f>
        <v>0</v>
      </c>
      <c r="AO47" s="18"/>
      <c r="AP47" s="41">
        <f>IF(AO47&gt;0,IF(AO47&gt;26,1,IF(AO47&gt;2,28-AO47,IF(AO47=2,27,30))),0)</f>
        <v>0</v>
      </c>
      <c r="AQ47" s="18"/>
      <c r="AR47" s="41"/>
      <c r="AS47" s="18"/>
      <c r="AT47" s="41">
        <f>IF(AS47&gt;0,IF(AS47&gt;26,1,IF(AS47&gt;2,28-AS47,IF(AS47=2,27,30))),0)</f>
        <v>0</v>
      </c>
    </row>
    <row r="48" spans="1:46" s="15" customFormat="1" ht="58.5" customHeight="1" x14ac:dyDescent="0.2">
      <c r="A48" s="36" t="s">
        <v>55</v>
      </c>
      <c r="B48" s="59" t="s">
        <v>88</v>
      </c>
      <c r="C48" s="21">
        <v>243</v>
      </c>
      <c r="D48" s="62" t="s">
        <v>56</v>
      </c>
      <c r="E48" s="82">
        <v>3</v>
      </c>
      <c r="F48" s="43">
        <f>_xlfn.RANK.EQ(G48,$G$40:$G$65,0)</f>
        <v>9</v>
      </c>
      <c r="G48" s="70">
        <f>I48</f>
        <v>60.5</v>
      </c>
      <c r="H48" s="39">
        <f>_xlfn.RANK.EQ(I48,$I$5:$I$65,0)</f>
        <v>26</v>
      </c>
      <c r="I48" s="67">
        <f>AR48+T48+P48+R48+N48+AF48+AJ48+AH48+Z48+AB48+X48+AN48+AD48+V48+AP48+AT48+AL48</f>
        <v>60.5</v>
      </c>
      <c r="J48" s="37">
        <f>J47+1</f>
        <v>9</v>
      </c>
      <c r="K48" s="37">
        <f>K47+1</f>
        <v>8</v>
      </c>
      <c r="L48" s="54"/>
      <c r="M48" s="18">
        <v>14</v>
      </c>
      <c r="N48" s="41">
        <f>IF(M48&gt;0,IF(M48&gt;26,1,IF(M48&gt;2,28-M48,IF(M48=2,27,30))),0)</f>
        <v>14</v>
      </c>
      <c r="O48" s="18">
        <v>39</v>
      </c>
      <c r="P48" s="41">
        <f>IF(O48&gt;0,IF(O48&gt;26,1,IF(O48&gt;2,28-O48,IF(O48=2,27,30))),0)</f>
        <v>1</v>
      </c>
      <c r="Q48" s="18">
        <v>22</v>
      </c>
      <c r="R48" s="41">
        <v>3</v>
      </c>
      <c r="S48" s="18">
        <v>23</v>
      </c>
      <c r="T48" s="41">
        <f>IF(S48&gt;0,IF(S48&gt;26,1,IF(S48&gt;2,28-S48,IF(S48=2,27,30))),0)</f>
        <v>5</v>
      </c>
      <c r="U48" s="18">
        <v>3</v>
      </c>
      <c r="V48" s="41">
        <f>IF(U48&gt;0,IF(U48&gt;26,1,IF(U48&gt;2,28-U48,IF(U48=2,27,30))),0)</f>
        <v>25</v>
      </c>
      <c r="W48" s="18">
        <v>26</v>
      </c>
      <c r="X48" s="41">
        <f>IF(W48&gt;0,IF(W48&gt;26,1,IF(W48&gt;2,28-W48,IF(W48=2,27,30))),0)</f>
        <v>2</v>
      </c>
      <c r="Y48" s="18">
        <v>21</v>
      </c>
      <c r="Z48" s="41">
        <v>3.5</v>
      </c>
      <c r="AA48" s="18">
        <v>22</v>
      </c>
      <c r="AB48" s="41">
        <f>IF(AA48&gt;0,IF(AA48&gt;26,1,IF(AA48&gt;2,28-AA48,IF(AA48=2,27,30))),0)</f>
        <v>6</v>
      </c>
      <c r="AC48" s="18">
        <v>30</v>
      </c>
      <c r="AD48" s="41">
        <f>IF(AC48&gt;0,IF(AC48&gt;26,1,IF(AC48&gt;2,28-AC48,IF(AC48=2,27,30))),0)</f>
        <v>1</v>
      </c>
      <c r="AE48" s="42"/>
      <c r="AF48" s="41">
        <f>IF(AE48&gt;0,IF(AE48&gt;26,1,IF(AE48&gt;2,28-AE48,IF(AE48=2,27,30))),0)</f>
        <v>0</v>
      </c>
      <c r="AG48" s="18"/>
      <c r="AH48" s="41">
        <f>IF(AG48&gt;0,IF(AG48&gt;26,1,IF(AG48&gt;2,28-AG48,IF(AG48=2,27,30))),0)</f>
        <v>0</v>
      </c>
      <c r="AI48" s="18"/>
      <c r="AJ48" s="41">
        <f>IF(AI48&gt;0,IF(AI48&gt;26,1,IF(AI48&gt;2,28-AI48,IF(AI48=2,27,30))),0)</f>
        <v>0</v>
      </c>
      <c r="AK48" s="18"/>
      <c r="AL48" s="41">
        <f>IF(AK48&gt;0,IF(AK48&gt;26,1,IF(AK48&gt;2,28-AK48,IF(AK48=2,27,30))),0)</f>
        <v>0</v>
      </c>
      <c r="AM48" s="18"/>
      <c r="AN48" s="41">
        <f>IF(AM48&gt;0,IF(AM48&gt;26,1,IF(AM48&gt;2,28-AM48,IF(AM48=2,27,30))),0)</f>
        <v>0</v>
      </c>
      <c r="AO48" s="18"/>
      <c r="AP48" s="41">
        <f>IF(AO48&gt;0,IF(AO48&gt;26,1,IF(AO48&gt;2,28-AO48,IF(AO48=2,27,30))),0)</f>
        <v>0</v>
      </c>
      <c r="AQ48" s="18"/>
      <c r="AR48" s="41">
        <f>IF(AQ48&gt;0,IF(AQ48&gt;26,1,IF(AQ48&gt;2,28-AQ48,IF(AQ48=2,27,30))),0)</f>
        <v>0</v>
      </c>
      <c r="AS48" s="18"/>
      <c r="AT48" s="41">
        <f>IF(AS48&gt;0,IF(AS48&gt;26,1,IF(AS48&gt;2,28-AS48,IF(AS48=2,27,30))),0)</f>
        <v>0</v>
      </c>
    </row>
    <row r="49" spans="1:46" s="15" customFormat="1" ht="85.5" x14ac:dyDescent="0.2">
      <c r="A49" s="35" t="s">
        <v>90</v>
      </c>
      <c r="B49" s="58" t="s">
        <v>123</v>
      </c>
      <c r="C49" s="17" t="s">
        <v>39</v>
      </c>
      <c r="D49" s="62" t="s">
        <v>159</v>
      </c>
      <c r="E49" s="82">
        <v>3</v>
      </c>
      <c r="F49" s="43">
        <f>_xlfn.RANK.EQ(G49,$G$40:$G$65,0)</f>
        <v>10</v>
      </c>
      <c r="G49" s="70">
        <f>I49</f>
        <v>55</v>
      </c>
      <c r="H49" s="39">
        <f>_xlfn.RANK.EQ(I49,$I$5:$I$65,0)</f>
        <v>27</v>
      </c>
      <c r="I49" s="67">
        <f>AR49+T49+P49+R49+N49+AF49+AJ49+AH49+Z49+AB49+X49+AN49+AD49+V49+AP49+AT49+AL49</f>
        <v>55</v>
      </c>
      <c r="J49" s="37">
        <f>J48+1</f>
        <v>10</v>
      </c>
      <c r="K49" s="37">
        <f>K48+1</f>
        <v>9</v>
      </c>
      <c r="L49" s="54"/>
      <c r="M49" s="18">
        <v>27</v>
      </c>
      <c r="N49" s="41">
        <f>IF(M49&gt;0,IF(M49&gt;26,1,IF(M49&gt;2,28-M49,IF(M49=2,27,30))),0)</f>
        <v>1</v>
      </c>
      <c r="O49" s="18">
        <v>1</v>
      </c>
      <c r="P49" s="41">
        <f>IF(O49&gt;0,IF(O49&gt;26,1,IF(O49&gt;2,28-O49,IF(O49=2,27,30))),0)</f>
        <v>30</v>
      </c>
      <c r="Q49" s="78"/>
      <c r="R49" s="77">
        <f>IF(Q49&gt;0,IF(Q49&gt;26,1,IF(Q49&gt;2,28-Q49,IF(Q49=2,27,30))),0)</f>
        <v>0</v>
      </c>
      <c r="S49" s="18">
        <v>18</v>
      </c>
      <c r="T49" s="41">
        <f>IF(S49&gt;0,IF(S49&gt;26,1,IF(S49&gt;2,28-S49,IF(S49=2,27,30))),0)</f>
        <v>10</v>
      </c>
      <c r="U49" s="18">
        <v>26</v>
      </c>
      <c r="V49" s="41">
        <f>IF(U49&gt;0,IF(U49&gt;26,1,IF(U49&gt;2,28-U49,IF(U49=2,27,30))),0)</f>
        <v>2</v>
      </c>
      <c r="W49" s="42">
        <v>17</v>
      </c>
      <c r="X49" s="41">
        <f>IF(W49&gt;0,IF(W49&gt;26,1,IF(W49&gt;2,28-W49,IF(W49=2,27,30))),0)</f>
        <v>11</v>
      </c>
      <c r="Y49" s="78"/>
      <c r="Z49" s="77">
        <f>IF(Y49&gt;0,IF(Y49&gt;26,1,IF(Y49&gt;2,28-Y49,IF(Y49=2,27,30))),0)</f>
        <v>0</v>
      </c>
      <c r="AA49" s="78"/>
      <c r="AB49" s="77">
        <f>IF(AA49&gt;0,IF(AA49&gt;26,1,IF(AA49&gt;2,28-AA49,IF(AA49=2,27,30))),0)</f>
        <v>0</v>
      </c>
      <c r="AC49" s="18">
        <v>31</v>
      </c>
      <c r="AD49" s="41">
        <f>IF(AC49&gt;0,IF(AC49&gt;26,1,IF(AC49&gt;2,28-AC49,IF(AC49=2,27,30))),0)</f>
        <v>1</v>
      </c>
      <c r="AE49" s="18"/>
      <c r="AF49" s="41">
        <f>IF(AE49&gt;0,IF(AE49&gt;26,1,IF(AE49&gt;2,28-AE49,IF(AE49=2,27,30))),0)</f>
        <v>0</v>
      </c>
      <c r="AG49" s="18"/>
      <c r="AH49" s="41">
        <f>IF(AG49&gt;0,IF(AG49&gt;26,1,IF(AG49&gt;2,28-AG49,IF(AG49=2,27,30))),0)</f>
        <v>0</v>
      </c>
      <c r="AI49" s="42"/>
      <c r="AJ49" s="41">
        <f>IF(AI49&gt;0,IF(AI49&gt;26,1,IF(AI49&gt;2,28-AI49,IF(AI49=2,27,30))),0)</f>
        <v>0</v>
      </c>
      <c r="AK49" s="18"/>
      <c r="AL49" s="41">
        <f>IF(AK49&gt;0,IF(AK49&gt;26,1,IF(AK49&gt;2,28-AK49,IF(AK49=2,27,30))),0)</f>
        <v>0</v>
      </c>
      <c r="AM49" s="18"/>
      <c r="AN49" s="41">
        <f>IF(AM49&gt;0,IF(AM49&gt;26,1,IF(AM49&gt;2,28-AM49,IF(AM49=2,27,30))),0)</f>
        <v>0</v>
      </c>
      <c r="AO49" s="18"/>
      <c r="AP49" s="41">
        <f>IF(AO49&gt;0,IF(AO49&gt;26,1,IF(AO49&gt;2,28-AO49,IF(AO49=2,27,30))),0)</f>
        <v>0</v>
      </c>
      <c r="AQ49" s="18"/>
      <c r="AR49" s="41">
        <f>IF(AQ49&gt;0,IF(AQ49&gt;26,1,IF(AQ49&gt;2,28-AQ49,IF(AQ49=2,27,30))),0)</f>
        <v>0</v>
      </c>
      <c r="AS49" s="18"/>
      <c r="AT49" s="41">
        <f>IF(AS49&gt;0,IF(AS49&gt;26,1,IF(AS49&gt;2,28-AS49,IF(AS49=2,27,30))),0)</f>
        <v>0</v>
      </c>
    </row>
    <row r="50" spans="1:46" s="15" customFormat="1" ht="57.6" customHeight="1" x14ac:dyDescent="0.2">
      <c r="A50" s="35" t="s">
        <v>51</v>
      </c>
      <c r="B50" s="74" t="s">
        <v>100</v>
      </c>
      <c r="C50" s="75">
        <v>458</v>
      </c>
      <c r="D50" s="62" t="s">
        <v>101</v>
      </c>
      <c r="E50" s="82">
        <v>3</v>
      </c>
      <c r="F50" s="43">
        <f>_xlfn.RANK.EQ(G50,$G$40:$G$65,0)</f>
        <v>11</v>
      </c>
      <c r="G50" s="70">
        <f>I50</f>
        <v>52.3</v>
      </c>
      <c r="H50" s="39">
        <f>_xlfn.RANK.EQ(I50,$I$5:$I$65,0)</f>
        <v>28</v>
      </c>
      <c r="I50" s="67">
        <f>AR50+T50+P50+R50+N50+AF50+AJ50+AH50+Z50+AB50+X50+AN50+AD50+V50+AP50+AT50+AL50</f>
        <v>52.3</v>
      </c>
      <c r="J50" s="37">
        <f>J49+1</f>
        <v>11</v>
      </c>
      <c r="K50" s="37">
        <f>K49+1</f>
        <v>10</v>
      </c>
      <c r="L50" s="54"/>
      <c r="M50" s="79"/>
      <c r="N50" s="77"/>
      <c r="O50" s="18">
        <v>8</v>
      </c>
      <c r="P50" s="41">
        <f>IF(O50&gt;0,IF(O50&gt;26,1,IF(O50&gt;2,28-O50,IF(O50=2,27,30))),0)</f>
        <v>20</v>
      </c>
      <c r="Q50" s="18">
        <v>1</v>
      </c>
      <c r="R50" s="41">
        <v>10</v>
      </c>
      <c r="S50" s="42">
        <v>21</v>
      </c>
      <c r="T50" s="41">
        <f>IF(S50&gt;0,IF(S50&gt;26,1,IF(S50&gt;2,28-S50,IF(S50=2,27,30))),0)</f>
        <v>7</v>
      </c>
      <c r="U50" s="18"/>
      <c r="V50" s="41">
        <f>IF(U50&gt;0,IF(U50&gt;26,1,IF(U50&gt;2,28-U50,IF(U50=2,27,30))),0)</f>
        <v>0</v>
      </c>
      <c r="W50" s="18">
        <v>13</v>
      </c>
      <c r="X50" s="41">
        <v>4.3</v>
      </c>
      <c r="Y50" s="18">
        <v>1</v>
      </c>
      <c r="Z50" s="41">
        <v>10</v>
      </c>
      <c r="AA50" s="78"/>
      <c r="AB50" s="77">
        <f>IF(AA50&gt;0,IF(AA50&gt;26,1,IF(AA50&gt;2,28-AA50,IF(AA50=2,27,30))),0)</f>
        <v>0</v>
      </c>
      <c r="AC50" s="18">
        <v>34</v>
      </c>
      <c r="AD50" s="41">
        <f>IF(AC50&gt;0,IF(AC50&gt;26,1,IF(AC50&gt;2,28-AC50,IF(AC50=2,27,30))),0)</f>
        <v>1</v>
      </c>
      <c r="AE50" s="18"/>
      <c r="AF50" s="41">
        <f>IF(AE50&gt;0,IF(AE50&gt;26,1,IF(AE50&gt;2,28-AE50,IF(AE50=2,27,30))),0)</f>
        <v>0</v>
      </c>
      <c r="AG50" s="18"/>
      <c r="AH50" s="41">
        <f>IF(AG50&gt;0,IF(AG50&gt;26,1,IF(AG50&gt;2,28-AG50,IF(AG50=2,27,30))),0)</f>
        <v>0</v>
      </c>
      <c r="AI50" s="18"/>
      <c r="AJ50" s="41">
        <f>IF(AI50&gt;0,IF(AI50&gt;26,1,IF(AI50&gt;2,28-AI50,IF(AI50=2,27,30))),0)</f>
        <v>0</v>
      </c>
      <c r="AK50" s="18"/>
      <c r="AL50" s="41">
        <f>IF(AK50&gt;0,IF(AK50&gt;26,1,IF(AK50&gt;2,28-AK50,IF(AK50=2,27,30))),0)</f>
        <v>0</v>
      </c>
      <c r="AM50" s="18"/>
      <c r="AN50" s="41">
        <f>IF(AM50&gt;0,IF(AM50&gt;26,1,IF(AM50&gt;2,28-AM50,IF(AM50=2,27,30))),0)</f>
        <v>0</v>
      </c>
      <c r="AO50" s="18"/>
      <c r="AP50" s="41">
        <f>IF(AO50&gt;0,IF(AO50&gt;26,1,IF(AO50&gt;2,28-AO50,IF(AO50=2,27,30))),0)</f>
        <v>0</v>
      </c>
      <c r="AQ50" s="18"/>
      <c r="AR50" s="41"/>
      <c r="AS50" s="18"/>
      <c r="AT50" s="41">
        <f>IF(AS50&gt;0,IF(AS50&gt;26,1,IF(AS50&gt;2,28-AS50,IF(AS50=2,27,30))),0)</f>
        <v>0</v>
      </c>
    </row>
    <row r="51" spans="1:46" s="20" customFormat="1" ht="85.5" x14ac:dyDescent="0.2">
      <c r="A51" s="35" t="s">
        <v>132</v>
      </c>
      <c r="B51" s="74" t="s">
        <v>134</v>
      </c>
      <c r="C51" s="75" t="s">
        <v>39</v>
      </c>
      <c r="D51" s="62" t="s">
        <v>133</v>
      </c>
      <c r="E51" s="82">
        <v>3</v>
      </c>
      <c r="F51" s="43">
        <f>_xlfn.RANK.EQ(G51,$G$40:$G$65,0)</f>
        <v>12</v>
      </c>
      <c r="G51" s="70">
        <f>I51</f>
        <v>47</v>
      </c>
      <c r="H51" s="39">
        <f>_xlfn.RANK.EQ(I51,$I$5:$I$65,0)</f>
        <v>31</v>
      </c>
      <c r="I51" s="67">
        <f>AR51+T51+P51+R51+N51+AF51+AJ51+AH51+Z51+AB51+X51+AN51+AD51+V51+AP51+AT51+AL51</f>
        <v>47</v>
      </c>
      <c r="J51" s="37">
        <f>J50+1</f>
        <v>12</v>
      </c>
      <c r="K51" s="37">
        <f>K50+1</f>
        <v>11</v>
      </c>
      <c r="L51" s="54"/>
      <c r="M51" s="79"/>
      <c r="N51" s="77"/>
      <c r="O51" s="18">
        <v>35</v>
      </c>
      <c r="P51" s="41">
        <f>IF(O51&gt;0,IF(O51&gt;26,1,IF(O51&gt;2,28-O51,IF(O51=2,27,30))),0)</f>
        <v>1</v>
      </c>
      <c r="Q51" s="18">
        <v>1</v>
      </c>
      <c r="R51" s="41">
        <v>10</v>
      </c>
      <c r="S51" s="40">
        <v>27</v>
      </c>
      <c r="T51" s="41">
        <v>1</v>
      </c>
      <c r="U51" s="78"/>
      <c r="V51" s="77">
        <f>IF(U51&gt;0,IF(U51&gt;26,1,IF(U51&gt;2,28-U51,IF(U51=2,27,30))),0)</f>
        <v>0</v>
      </c>
      <c r="W51" s="78"/>
      <c r="X51" s="77">
        <f>IF(W51&gt;0,IF(W51&gt;26,1,IF(W51&gt;2,28-W51,IF(W51=2,27,30))),0)</f>
        <v>0</v>
      </c>
      <c r="Y51" s="78"/>
      <c r="Z51" s="77">
        <f>IF(Y51&gt;0,IF(Y51&gt;26,1,IF(Y51&gt;2,28-Y51,IF(Y51=2,27,30))),0)</f>
        <v>0</v>
      </c>
      <c r="AA51" s="18">
        <v>11</v>
      </c>
      <c r="AB51" s="41">
        <f>IF(AA51&gt;0,IF(AA51&gt;26,1,IF(AA51&gt;2,28-AA51,IF(AA51=2,27,30))),0)</f>
        <v>17</v>
      </c>
      <c r="AC51" s="18">
        <v>10</v>
      </c>
      <c r="AD51" s="41">
        <f>IF(AC51&gt;0,IF(AC51&gt;26,1,IF(AC51&gt;2,28-AC51,IF(AC51=2,27,30))),0)</f>
        <v>18</v>
      </c>
      <c r="AE51" s="18"/>
      <c r="AF51" s="41">
        <f>IF(AE51&gt;0,IF(AE51&gt;26,1,IF(AE51&gt;2,28-AE51,IF(AE51=2,27,30))),0)</f>
        <v>0</v>
      </c>
      <c r="AG51" s="18"/>
      <c r="AH51" s="41">
        <f>IF(AG51&gt;0,IF(AG51&gt;26,1,IF(AG51&gt;2,28-AG51,IF(AG51=2,27,30))),0)</f>
        <v>0</v>
      </c>
      <c r="AI51" s="18"/>
      <c r="AJ51" s="41">
        <f>IF(AI51&gt;0,IF(AI51&gt;26,1,IF(AI51&gt;2,28-AI51,IF(AI51=2,27,30))),0)</f>
        <v>0</v>
      </c>
      <c r="AK51" s="18"/>
      <c r="AL51" s="41">
        <f>IF(AK51&gt;0,IF(AK51&gt;26,1,IF(AK51&gt;2,28-AK51,IF(AK51=2,27,30))),0)</f>
        <v>0</v>
      </c>
      <c r="AM51" s="18"/>
      <c r="AN51" s="41">
        <f>IF(AM51&gt;0,IF(AM51&gt;26,1,IF(AM51&gt;2,28-AM51,IF(AM51=2,27,30))),0)</f>
        <v>0</v>
      </c>
      <c r="AO51" s="18"/>
      <c r="AP51" s="41">
        <f>IF(AO51&gt;0,IF(AO51&gt;26,1,IF(AO51&gt;2,28-AO51,IF(AO51=2,27,30))),0)</f>
        <v>0</v>
      </c>
      <c r="AQ51" s="18"/>
      <c r="AR51" s="41"/>
      <c r="AS51" s="18"/>
      <c r="AT51" s="41">
        <f>IF(AS51&gt;0,IF(AS51&gt;26,1,IF(AS51&gt;2,28-AS51,IF(AS51=2,27,30))),0)</f>
        <v>0</v>
      </c>
    </row>
    <row r="52" spans="1:46" s="20" customFormat="1" ht="57" x14ac:dyDescent="0.2">
      <c r="A52" s="35" t="s">
        <v>54</v>
      </c>
      <c r="B52" s="58" t="s">
        <v>87</v>
      </c>
      <c r="C52" s="38">
        <v>162</v>
      </c>
      <c r="D52" s="62" t="s">
        <v>89</v>
      </c>
      <c r="E52" s="82">
        <v>3</v>
      </c>
      <c r="F52" s="43">
        <f>_xlfn.RANK.EQ(G52,$G$40:$G$65,0)</f>
        <v>13</v>
      </c>
      <c r="G52" s="70">
        <f>I52</f>
        <v>28</v>
      </c>
      <c r="H52" s="39">
        <f>_xlfn.RANK.EQ(I52,$I$5:$I$65,0)</f>
        <v>35</v>
      </c>
      <c r="I52" s="67">
        <f>AR52+T52+P52+R52+N52+AF52+AJ52+AH52+Z52+AB52+X52+AN52+AD52+V52+AP52+AT52+AL52</f>
        <v>28</v>
      </c>
      <c r="J52" s="37">
        <f>J51+1</f>
        <v>13</v>
      </c>
      <c r="K52" s="37">
        <f>K51+1</f>
        <v>12</v>
      </c>
      <c r="L52" s="54"/>
      <c r="M52" s="18">
        <v>24</v>
      </c>
      <c r="N52" s="41">
        <f>IF(M52&gt;0,IF(M52&gt;26,1,IF(M52&gt;2,28-M52,IF(M52=2,27,30))),0)</f>
        <v>4</v>
      </c>
      <c r="O52" s="18">
        <v>37</v>
      </c>
      <c r="P52" s="41">
        <f>IF(O52&gt;0,IF(O52&gt;26,1,IF(O52&gt;2,28-O52,IF(O52=2,27,30))),0)</f>
        <v>1</v>
      </c>
      <c r="Q52" s="78"/>
      <c r="R52" s="77">
        <f>IF(Q52&gt;0,IF(Q52&gt;26,1,IF(Q52&gt;2,28-Q52,IF(Q52=2,27,30))),0)</f>
        <v>0</v>
      </c>
      <c r="S52" s="42">
        <v>34</v>
      </c>
      <c r="T52" s="41">
        <f>IF(S52&gt;0,IF(S52&gt;26,1,IF(S52&gt;2,28-S52,IF(S52=2,27,30))),0)</f>
        <v>1</v>
      </c>
      <c r="U52" s="18">
        <v>13</v>
      </c>
      <c r="V52" s="41">
        <f>IF(U52&gt;0,IF(U52&gt;26,1,IF(U52&gt;2,28-U52,IF(U52=2,27,30))),0)</f>
        <v>15</v>
      </c>
      <c r="W52" s="42">
        <v>24</v>
      </c>
      <c r="X52" s="41">
        <v>2</v>
      </c>
      <c r="Y52" s="18">
        <v>16</v>
      </c>
      <c r="Z52" s="41">
        <v>4</v>
      </c>
      <c r="AA52" s="18">
        <v>27</v>
      </c>
      <c r="AB52" s="41">
        <f>IF(AA52&gt;0,IF(AA52&gt;26,1,IF(AA52&gt;2,28-AA52,IF(AA52=2,27,30))),0)</f>
        <v>1</v>
      </c>
      <c r="AC52" s="76"/>
      <c r="AD52" s="77">
        <f>IF(AC52&gt;0,IF(AC52&gt;26,1,IF(AC52&gt;2,28-AC52,IF(AC52=2,27,30))),0)</f>
        <v>0</v>
      </c>
      <c r="AE52" s="18"/>
      <c r="AF52" s="41">
        <f>IF(AE52&gt;0,IF(AE52&gt;26,1,IF(AE52&gt;2,28-AE52,IF(AE52=2,27,30))),0)</f>
        <v>0</v>
      </c>
      <c r="AG52" s="18"/>
      <c r="AH52" s="41">
        <f>IF(AG52&gt;0,IF(AG52&gt;26,1,IF(AG52&gt;2,28-AG52,IF(AG52=2,27,30))),0)</f>
        <v>0</v>
      </c>
      <c r="AI52" s="42"/>
      <c r="AJ52" s="41">
        <f>IF(AI52&gt;0,IF(AI52&gt;26,1,IF(AI52&gt;2,28-AI52,IF(AI52=2,27,30))),0)</f>
        <v>0</v>
      </c>
      <c r="AK52" s="18"/>
      <c r="AL52" s="41">
        <f>IF(AK52&gt;0,IF(AK52&gt;26,1,IF(AK52&gt;2,28-AK52,IF(AK52=2,27,30))),0)</f>
        <v>0</v>
      </c>
      <c r="AM52" s="18"/>
      <c r="AN52" s="41">
        <f>IF(AM52&gt;0,IF(AM52&gt;26,1,IF(AM52&gt;2,28-AM52,IF(AM52=2,27,30))),0)</f>
        <v>0</v>
      </c>
      <c r="AO52" s="18"/>
      <c r="AP52" s="41">
        <f>IF(AO52&gt;0,IF(AO52&gt;26,1,IF(AO52&gt;2,28-AO52,IF(AO52=2,27,30))),0)</f>
        <v>0</v>
      </c>
      <c r="AQ52" s="18"/>
      <c r="AR52" s="41">
        <f>IF(AQ52&gt;0,IF(AQ52&gt;26,1,IF(AQ52&gt;2,28-AQ52,IF(AQ52=2,27,30))),0)</f>
        <v>0</v>
      </c>
      <c r="AS52" s="18"/>
      <c r="AT52" s="41">
        <f>IF(AS52&gt;0,IF(AS52&gt;26,1,IF(AS52&gt;2,28-AS52,IF(AS52=2,27,30))),0)</f>
        <v>0</v>
      </c>
    </row>
    <row r="53" spans="1:46" s="20" customFormat="1" ht="57" x14ac:dyDescent="0.2">
      <c r="A53" s="35" t="s">
        <v>152</v>
      </c>
      <c r="B53" s="74" t="s">
        <v>153</v>
      </c>
      <c r="C53" s="75">
        <v>84</v>
      </c>
      <c r="D53" s="62" t="s">
        <v>153</v>
      </c>
      <c r="E53" s="82">
        <v>3</v>
      </c>
      <c r="F53" s="43">
        <f>_xlfn.RANK.EQ(G53,$G$40:$G$65,0)</f>
        <v>14</v>
      </c>
      <c r="G53" s="70">
        <f>I53</f>
        <v>25</v>
      </c>
      <c r="H53" s="39">
        <f>_xlfn.RANK.EQ(I53,$I$5:$I$65,0)</f>
        <v>36</v>
      </c>
      <c r="I53" s="67">
        <f>AR53+T53+P53+R53+N53+AF53+AJ53+AH53+Z53+AB53+X53+AN53+AD53+V53+AP53+AT53+AL53</f>
        <v>25</v>
      </c>
      <c r="J53" s="37">
        <f>J52+1</f>
        <v>14</v>
      </c>
      <c r="K53" s="37">
        <f>K52+1</f>
        <v>13</v>
      </c>
      <c r="L53" s="54"/>
      <c r="M53" s="79"/>
      <c r="N53" s="77"/>
      <c r="O53" s="79"/>
      <c r="P53" s="77"/>
      <c r="Q53" s="79"/>
      <c r="R53" s="77">
        <f>IF(Q53&gt;0,IF(Q53&gt;26,1,IF(Q53&gt;2,28-Q53,IF(Q53=2,27,30))),0)</f>
        <v>0</v>
      </c>
      <c r="S53" s="40">
        <v>4</v>
      </c>
      <c r="T53" s="41">
        <v>8</v>
      </c>
      <c r="U53" s="18">
        <v>11</v>
      </c>
      <c r="V53" s="41">
        <f>IF(U53&gt;0,IF(U53&gt;26,1,IF(U53&gt;2,28-U53,IF(U53=2,27,30))),0)</f>
        <v>17</v>
      </c>
      <c r="W53" s="78"/>
      <c r="X53" s="77">
        <f>IF(W53&gt;0,IF(W53&gt;26,1,IF(W53&gt;2,28-W53,IF(W53=2,27,30))),0)</f>
        <v>0</v>
      </c>
      <c r="Y53" s="78"/>
      <c r="Z53" s="77">
        <f>IF(Y53&gt;0,IF(Y53&gt;26,1,IF(Y53&gt;2,28-Y53,IF(Y53=2,27,30))),0)</f>
        <v>0</v>
      </c>
      <c r="AA53" s="78"/>
      <c r="AB53" s="77">
        <f>IF(AA53&gt;0,IF(AA53&gt;26,1,IF(AA53&gt;2,28-AA53,IF(AA53=2,27,30))),0)</f>
        <v>0</v>
      </c>
      <c r="AC53" s="76"/>
      <c r="AD53" s="77">
        <f>IF(AC53&gt;0,IF(AC53&gt;26,1,IF(AC53&gt;2,28-AC53,IF(AC53=2,27,30))),0)</f>
        <v>0</v>
      </c>
      <c r="AE53" s="18"/>
      <c r="AF53" s="41">
        <f>IF(AE53&gt;0,IF(AE53&gt;26,1,IF(AE53&gt;2,28-AE53,IF(AE53=2,27,30))),0)</f>
        <v>0</v>
      </c>
      <c r="AG53" s="18"/>
      <c r="AH53" s="41">
        <f>IF(AG53&gt;0,IF(AG53&gt;26,1,IF(AG53&gt;2,28-AG53,IF(AG53=2,27,30))),0)</f>
        <v>0</v>
      </c>
      <c r="AI53" s="18"/>
      <c r="AJ53" s="41">
        <f>IF(AI53&gt;0,IF(AI53&gt;26,1,IF(AI53&gt;2,28-AI53,IF(AI53=2,27,30))),0)</f>
        <v>0</v>
      </c>
      <c r="AK53" s="18"/>
      <c r="AL53" s="41">
        <f>IF(AK53&gt;0,IF(AK53&gt;26,1,IF(AK53&gt;2,28-AK53,IF(AK53=2,27,30))),0)</f>
        <v>0</v>
      </c>
      <c r="AM53" s="18"/>
      <c r="AN53" s="41">
        <f>IF(AM53&gt;0,IF(AM53&gt;26,1,IF(AM53&gt;2,28-AM53,IF(AM53=2,27,30))),0)</f>
        <v>0</v>
      </c>
      <c r="AO53" s="18"/>
      <c r="AP53" s="41">
        <f>IF(AO53&gt;0,IF(AO53&gt;26,1,IF(AO53&gt;2,28-AO53,IF(AO53=2,27,30))),0)</f>
        <v>0</v>
      </c>
      <c r="AQ53" s="18"/>
      <c r="AR53" s="41"/>
      <c r="AS53" s="18"/>
      <c r="AT53" s="41">
        <f>IF(AS53&gt;0,IF(AS53&gt;26,1,IF(AS53&gt;2,28-AS53,IF(AS53=2,27,30))),0)</f>
        <v>0</v>
      </c>
    </row>
    <row r="54" spans="1:46" s="20" customFormat="1" ht="57" x14ac:dyDescent="0.2">
      <c r="A54" s="35" t="s">
        <v>117</v>
      </c>
      <c r="B54" s="74" t="s">
        <v>118</v>
      </c>
      <c r="C54" s="75">
        <v>408</v>
      </c>
      <c r="D54" s="62" t="s">
        <v>118</v>
      </c>
      <c r="E54" s="82">
        <v>3</v>
      </c>
      <c r="F54" s="43">
        <f>_xlfn.RANK.EQ(G54,$G$40:$G$65,0)</f>
        <v>15</v>
      </c>
      <c r="G54" s="70">
        <f>I54</f>
        <v>24</v>
      </c>
      <c r="H54" s="39">
        <f>_xlfn.RANK.EQ(I54,$I$5:$I$65,0)</f>
        <v>37</v>
      </c>
      <c r="I54" s="67">
        <f>AR54+T54+P54+R54+N54+AF54+AJ54+AH54+Z54+AB54+X54+AN54+AD54+V54+AP54+AT54+AL54</f>
        <v>24</v>
      </c>
      <c r="J54" s="37">
        <f>J53+1</f>
        <v>15</v>
      </c>
      <c r="K54" s="37">
        <f>K53+1</f>
        <v>14</v>
      </c>
      <c r="L54" s="54"/>
      <c r="M54" s="79"/>
      <c r="N54" s="77"/>
      <c r="O54" s="79"/>
      <c r="P54" s="77"/>
      <c r="Q54" s="79"/>
      <c r="R54" s="77">
        <f>IF(Q54&gt;0,IF(Q54&gt;26,1,IF(Q54&gt;2,28-Q54,IF(Q54=2,27,30))),0)</f>
        <v>0</v>
      </c>
      <c r="S54" s="76"/>
      <c r="T54" s="77">
        <f>IF(S54&gt;0,IF(S54&gt;26,1,IF(S54&gt;2,28-S54,IF(S54=2,27,30))),0)</f>
        <v>0</v>
      </c>
      <c r="U54" s="18">
        <v>14</v>
      </c>
      <c r="V54" s="41">
        <f>IF(U54&gt;0,IF(U54&gt;26,1,IF(U54&gt;2,28-U54,IF(U54=2,27,30))),0)</f>
        <v>14</v>
      </c>
      <c r="W54" s="78"/>
      <c r="X54" s="77">
        <f>IF(W54&gt;0,IF(W54&gt;26,1,IF(W54&gt;2,28-W54,IF(W54=2,27,30))),0)</f>
        <v>0</v>
      </c>
      <c r="Y54" s="18">
        <v>1</v>
      </c>
      <c r="Z54" s="41">
        <v>10</v>
      </c>
      <c r="AA54" s="78"/>
      <c r="AB54" s="77">
        <f>IF(AA54&gt;0,IF(AA54&gt;26,1,IF(AA54&gt;2,28-AA54,IF(AA54=2,27,30))),0)</f>
        <v>0</v>
      </c>
      <c r="AC54" s="76"/>
      <c r="AD54" s="77">
        <f>IF(AC54&gt;0,IF(AC54&gt;26,1,IF(AC54&gt;2,28-AC54,IF(AC54=2,27,30))),0)</f>
        <v>0</v>
      </c>
      <c r="AE54" s="18"/>
      <c r="AF54" s="41">
        <f>IF(AE54&gt;0,IF(AE54&gt;26,1,IF(AE54&gt;2,28-AE54,IF(AE54=2,27,30))),0)</f>
        <v>0</v>
      </c>
      <c r="AG54" s="18"/>
      <c r="AH54" s="41">
        <f>IF(AG54&gt;0,IF(AG54&gt;26,1,IF(AG54&gt;2,28-AG54,IF(AG54=2,27,30))),0)</f>
        <v>0</v>
      </c>
      <c r="AI54" s="18"/>
      <c r="AJ54" s="41">
        <f>IF(AI54&gt;0,IF(AI54&gt;26,1,IF(AI54&gt;2,28-AI54,IF(AI54=2,27,30))),0)</f>
        <v>0</v>
      </c>
      <c r="AK54" s="18"/>
      <c r="AL54" s="41">
        <f>IF(AK54&gt;0,IF(AK54&gt;26,1,IF(AK54&gt;2,28-AK54,IF(AK54=2,27,30))),0)</f>
        <v>0</v>
      </c>
      <c r="AM54" s="18"/>
      <c r="AN54" s="41">
        <f>IF(AM54&gt;0,IF(AM54&gt;26,1,IF(AM54&gt;2,28-AM54,IF(AM54=2,27,30))),0)</f>
        <v>0</v>
      </c>
      <c r="AO54" s="18"/>
      <c r="AP54" s="41">
        <f>IF(AO54&gt;0,IF(AO54&gt;26,1,IF(AO54&gt;2,28-AO54,IF(AO54=2,27,30))),0)</f>
        <v>0</v>
      </c>
      <c r="AQ54" s="18"/>
      <c r="AR54" s="41"/>
      <c r="AS54" s="18"/>
      <c r="AT54" s="41">
        <f>IF(AS54&gt;0,IF(AS54&gt;26,1,IF(AS54&gt;2,28-AS54,IF(AS54=2,27,30))),0)</f>
        <v>0</v>
      </c>
    </row>
    <row r="55" spans="1:46" s="20" customFormat="1" ht="33.75" x14ac:dyDescent="0.2">
      <c r="A55" s="35" t="s">
        <v>27</v>
      </c>
      <c r="B55" s="74" t="s">
        <v>119</v>
      </c>
      <c r="C55" s="75">
        <v>443</v>
      </c>
      <c r="D55" s="62" t="s">
        <v>119</v>
      </c>
      <c r="E55" s="82">
        <v>3</v>
      </c>
      <c r="F55" s="43">
        <f>_xlfn.RANK.EQ(G55,$G$40:$G$65,0)</f>
        <v>16</v>
      </c>
      <c r="G55" s="70">
        <f>I55</f>
        <v>22.5</v>
      </c>
      <c r="H55" s="39">
        <f>_xlfn.RANK.EQ(I55,$I$5:$I$65,0)</f>
        <v>38</v>
      </c>
      <c r="I55" s="67">
        <f>AR55+T55+P55+R55+N55+AF55+AJ55+AH55+Z55+AB55+X55+AN55+AD55+V55+AP55+AT55+AL55</f>
        <v>22.5</v>
      </c>
      <c r="J55" s="37">
        <f>J54+1</f>
        <v>16</v>
      </c>
      <c r="K55" s="37">
        <f>K54+1</f>
        <v>15</v>
      </c>
      <c r="L55" s="54"/>
      <c r="M55" s="79"/>
      <c r="N55" s="77"/>
      <c r="O55" s="18">
        <v>16</v>
      </c>
      <c r="P55" s="41">
        <f>IF(O55&gt;0,IF(O55&gt;26,1,IF(O55&gt;2,28-O55,IF(O55=2,27,30))),0)</f>
        <v>12</v>
      </c>
      <c r="Q55" s="79"/>
      <c r="R55" s="77">
        <f>IF(Q55&gt;0,IF(Q55&gt;26,1,IF(Q55&gt;2,28-Q55,IF(Q55=2,27,30))),0)</f>
        <v>0</v>
      </c>
      <c r="S55" s="76"/>
      <c r="T55" s="77">
        <f>IF(S55&gt;0,IF(S55&gt;26,1,IF(S55&gt;2,28-S55,IF(S55=2,27,30))),0)</f>
        <v>0</v>
      </c>
      <c r="U55" s="18">
        <v>29</v>
      </c>
      <c r="V55" s="41">
        <f>IF(U55&gt;0,IF(U55&gt;26,1,IF(U55&gt;2,28-U55,IF(U55=2,27,30))),0)</f>
        <v>1</v>
      </c>
      <c r="W55" s="18">
        <v>24</v>
      </c>
      <c r="X55" s="41">
        <v>2</v>
      </c>
      <c r="Y55" s="18">
        <v>13</v>
      </c>
      <c r="Z55" s="41">
        <v>7.5</v>
      </c>
      <c r="AA55" s="78"/>
      <c r="AB55" s="77">
        <f>IF(AA55&gt;0,IF(AA55&gt;26,1,IF(AA55&gt;2,28-AA55,IF(AA55=2,27,30))),0)</f>
        <v>0</v>
      </c>
      <c r="AC55" s="76"/>
      <c r="AD55" s="77">
        <f>IF(AC55&gt;0,IF(AC55&gt;26,1,IF(AC55&gt;2,28-AC55,IF(AC55=2,27,30))),0)</f>
        <v>0</v>
      </c>
      <c r="AE55" s="18"/>
      <c r="AF55" s="41">
        <f>IF(AE55&gt;0,IF(AE55&gt;26,1,IF(AE55&gt;2,28-AE55,IF(AE55=2,27,30))),0)</f>
        <v>0</v>
      </c>
      <c r="AG55" s="18"/>
      <c r="AH55" s="41">
        <f>IF(AG55&gt;0,IF(AG55&gt;26,1,IF(AG55&gt;2,28-AG55,IF(AG55=2,27,30))),0)</f>
        <v>0</v>
      </c>
      <c r="AI55" s="18"/>
      <c r="AJ55" s="41">
        <f>IF(AI55&gt;0,IF(AI55&gt;26,1,IF(AI55&gt;2,28-AI55,IF(AI55=2,27,30))),0)</f>
        <v>0</v>
      </c>
      <c r="AK55" s="18"/>
      <c r="AL55" s="41">
        <f>IF(AK55&gt;0,IF(AK55&gt;26,1,IF(AK55&gt;2,28-AK55,IF(AK55=2,27,30))),0)</f>
        <v>0</v>
      </c>
      <c r="AM55" s="18"/>
      <c r="AN55" s="41">
        <f>IF(AM55&gt;0,IF(AM55&gt;26,1,IF(AM55&gt;2,28-AM55,IF(AM55=2,27,30))),0)</f>
        <v>0</v>
      </c>
      <c r="AO55" s="18"/>
      <c r="AP55" s="41">
        <f>IF(AO55&gt;0,IF(AO55&gt;26,1,IF(AO55&gt;2,28-AO55,IF(AO55=2,27,30))),0)</f>
        <v>0</v>
      </c>
      <c r="AQ55" s="18"/>
      <c r="AR55" s="41"/>
      <c r="AS55" s="18"/>
      <c r="AT55" s="41">
        <f>IF(AS55&gt;0,IF(AS55&gt;26,1,IF(AS55&gt;2,28-AS55,IF(AS55=2,27,30))),0)</f>
        <v>0</v>
      </c>
    </row>
    <row r="56" spans="1:46" s="20" customFormat="1" ht="57" x14ac:dyDescent="0.2">
      <c r="A56" s="35" t="s">
        <v>47</v>
      </c>
      <c r="B56" s="74" t="s">
        <v>126</v>
      </c>
      <c r="C56" s="75">
        <v>52</v>
      </c>
      <c r="D56" s="62" t="s">
        <v>126</v>
      </c>
      <c r="E56" s="82">
        <v>3</v>
      </c>
      <c r="F56" s="43">
        <f>_xlfn.RANK.EQ(G56,$G$40:$G$65,0)</f>
        <v>17</v>
      </c>
      <c r="G56" s="70">
        <f>I56</f>
        <v>22</v>
      </c>
      <c r="H56" s="39">
        <f>_xlfn.RANK.EQ(I56,$I$5:$I$65,0)</f>
        <v>39</v>
      </c>
      <c r="I56" s="67">
        <f>AR56+T56+P56+R56+N56+AF56+AJ56+AH56+Z56+AB56+X56+AN56+AD56+V56+AP56+AT56+AL56</f>
        <v>22</v>
      </c>
      <c r="J56" s="37">
        <f>J55+1</f>
        <v>17</v>
      </c>
      <c r="K56" s="37">
        <f>K55+1</f>
        <v>16</v>
      </c>
      <c r="L56" s="54"/>
      <c r="M56" s="79"/>
      <c r="N56" s="77"/>
      <c r="O56" s="18">
        <v>29</v>
      </c>
      <c r="P56" s="41">
        <f>IF(O56&gt;0,IF(O56&gt;26,1,IF(O56&gt;2,28-O56,IF(O56=2,27,30))),0)</f>
        <v>1</v>
      </c>
      <c r="Q56" s="79"/>
      <c r="R56" s="77">
        <f>IF(Q56&gt;0,IF(Q56&gt;26,1,IF(Q56&gt;2,28-Q56,IF(Q56=2,27,30))),0)</f>
        <v>0</v>
      </c>
      <c r="S56" s="40">
        <v>6</v>
      </c>
      <c r="T56" s="41">
        <v>11</v>
      </c>
      <c r="U56" s="78"/>
      <c r="V56" s="77">
        <f>IF(U56&gt;0,IF(U56&gt;26,1,IF(U56&gt;2,28-U56,IF(U56=2,27,30))),0)</f>
        <v>0</v>
      </c>
      <c r="W56" s="78"/>
      <c r="X56" s="77">
        <f>IF(W56&gt;0,IF(W56&gt;26,1,IF(W56&gt;2,28-W56,IF(W56=2,27,30))),0)</f>
        <v>0</v>
      </c>
      <c r="Y56" s="18">
        <v>1</v>
      </c>
      <c r="Z56" s="41">
        <v>10</v>
      </c>
      <c r="AA56" s="78"/>
      <c r="AB56" s="77">
        <f>IF(AA56&gt;0,IF(AA56&gt;26,1,IF(AA56&gt;2,28-AA56,IF(AA56=2,27,30))),0)</f>
        <v>0</v>
      </c>
      <c r="AC56" s="76"/>
      <c r="AD56" s="77">
        <f>IF(AC56&gt;0,IF(AC56&gt;26,1,IF(AC56&gt;2,28-AC56,IF(AC56=2,27,30))),0)</f>
        <v>0</v>
      </c>
      <c r="AE56" s="18"/>
      <c r="AF56" s="41">
        <f>IF(AE56&gt;0,IF(AE56&gt;26,1,IF(AE56&gt;2,28-AE56,IF(AE56=2,27,30))),0)</f>
        <v>0</v>
      </c>
      <c r="AG56" s="18"/>
      <c r="AH56" s="41">
        <f>IF(AG56&gt;0,IF(AG56&gt;26,1,IF(AG56&gt;2,28-AG56,IF(AG56=2,27,30))),0)</f>
        <v>0</v>
      </c>
      <c r="AI56" s="18"/>
      <c r="AJ56" s="41">
        <f>IF(AI56&gt;0,IF(AI56&gt;26,1,IF(AI56&gt;2,28-AI56,IF(AI56=2,27,30))),0)</f>
        <v>0</v>
      </c>
      <c r="AK56" s="18"/>
      <c r="AL56" s="41">
        <f>IF(AK56&gt;0,IF(AK56&gt;26,1,IF(AK56&gt;2,28-AK56,IF(AK56=2,27,30))),0)</f>
        <v>0</v>
      </c>
      <c r="AM56" s="18"/>
      <c r="AN56" s="41">
        <f>IF(AM56&gt;0,IF(AM56&gt;26,1,IF(AM56&gt;2,28-AM56,IF(AM56=2,27,30))),0)</f>
        <v>0</v>
      </c>
      <c r="AO56" s="18"/>
      <c r="AP56" s="41">
        <f>IF(AO56&gt;0,IF(AO56&gt;26,1,IF(AO56&gt;2,28-AO56,IF(AO56=2,27,30))),0)</f>
        <v>0</v>
      </c>
      <c r="AQ56" s="18"/>
      <c r="AR56" s="41"/>
      <c r="AS56" s="18"/>
      <c r="AT56" s="41">
        <f>IF(AS56&gt;0,IF(AS56&gt;26,1,IF(AS56&gt;2,28-AS56,IF(AS56=2,27,30))),0)</f>
        <v>0</v>
      </c>
    </row>
    <row r="57" spans="1:46" s="20" customFormat="1" ht="57" x14ac:dyDescent="0.2">
      <c r="A57" s="35" t="s">
        <v>47</v>
      </c>
      <c r="B57" s="74" t="s">
        <v>137</v>
      </c>
      <c r="C57" s="75">
        <v>49</v>
      </c>
      <c r="D57" s="62" t="s">
        <v>138</v>
      </c>
      <c r="E57" s="82">
        <v>3</v>
      </c>
      <c r="F57" s="43">
        <f>_xlfn.RANK.EQ(G57,$G$40:$G$65,0)</f>
        <v>18</v>
      </c>
      <c r="G57" s="70">
        <f>I57</f>
        <v>16</v>
      </c>
      <c r="H57" s="39">
        <f>_xlfn.RANK.EQ(I57,$I$5:$I$65,0)</f>
        <v>41</v>
      </c>
      <c r="I57" s="67">
        <f>AR57+T57+P57+R57+N57+AF57+AJ57+AH57+Z57+AB57+X57+AN57+AD57+V57+AP57+AT57+AL57</f>
        <v>16</v>
      </c>
      <c r="J57" s="37">
        <f>J56+1</f>
        <v>18</v>
      </c>
      <c r="K57" s="37">
        <f>K56+1</f>
        <v>17</v>
      </c>
      <c r="L57" s="54"/>
      <c r="M57" s="79"/>
      <c r="N57" s="77"/>
      <c r="O57" s="18">
        <v>38</v>
      </c>
      <c r="P57" s="41">
        <f>IF(O57&gt;0,IF(O57&gt;26,1,IF(O57&gt;2,28-O57,IF(O57=2,27,30))),0)</f>
        <v>1</v>
      </c>
      <c r="Q57" s="79"/>
      <c r="R57" s="77">
        <f>IF(Q57&gt;0,IF(Q57&gt;26,1,IF(Q57&gt;2,28-Q57,IF(Q57=2,27,30))),0)</f>
        <v>0</v>
      </c>
      <c r="S57" s="76"/>
      <c r="T57" s="77">
        <f>IF(S57&gt;0,IF(S57&gt;26,1,IF(S57&gt;2,28-S57,IF(S57=2,27,30))),0)</f>
        <v>0</v>
      </c>
      <c r="U57" s="18">
        <v>32</v>
      </c>
      <c r="V57" s="41">
        <f>IF(U57&gt;0,IF(U57&gt;26,1,IF(U57&gt;2,28-U57,IF(U57=2,27,30))),0)</f>
        <v>1</v>
      </c>
      <c r="W57" s="18">
        <v>27</v>
      </c>
      <c r="X57" s="41">
        <f>IF(W57&gt;0,IF(W57&gt;26,1,IF(W57&gt;2,28-W57,IF(W57=2,27,30))),0)</f>
        <v>1</v>
      </c>
      <c r="Y57" s="78"/>
      <c r="Z57" s="77">
        <f>IF(Y57&gt;0,IF(Y57&gt;26,1,IF(Y57&gt;2,28-Y57,IF(Y57=2,27,30))),0)</f>
        <v>0</v>
      </c>
      <c r="AA57" s="78"/>
      <c r="AB57" s="77">
        <f>IF(AA57&gt;0,IF(AA57&gt;26,1,IF(AA57&gt;2,28-AA57,IF(AA57=2,27,30))),0)</f>
        <v>0</v>
      </c>
      <c r="AC57" s="63">
        <v>15</v>
      </c>
      <c r="AD57" s="41">
        <f>IF(AC57&gt;0,IF(AC57&gt;26,1,IF(AC57&gt;2,28-AC57,IF(AC57=2,27,30))),0)</f>
        <v>13</v>
      </c>
      <c r="AE57" s="18"/>
      <c r="AF57" s="41">
        <f>IF(AE57&gt;0,IF(AE57&gt;26,1,IF(AE57&gt;2,28-AE57,IF(AE57=2,27,30))),0)</f>
        <v>0</v>
      </c>
      <c r="AG57" s="18"/>
      <c r="AH57" s="41">
        <f>IF(AG57&gt;0,IF(AG57&gt;26,1,IF(AG57&gt;2,28-AG57,IF(AG57=2,27,30))),0)</f>
        <v>0</v>
      </c>
      <c r="AI57" s="18"/>
      <c r="AJ57" s="41">
        <f>IF(AI57&gt;0,IF(AI57&gt;26,1,IF(AI57&gt;2,28-AI57,IF(AI57=2,27,30))),0)</f>
        <v>0</v>
      </c>
      <c r="AK57" s="18"/>
      <c r="AL57" s="41">
        <f>IF(AK57&gt;0,IF(AK57&gt;26,1,IF(AK57&gt;2,28-AK57,IF(AK57=2,27,30))),0)</f>
        <v>0</v>
      </c>
      <c r="AM57" s="18"/>
      <c r="AN57" s="41">
        <f>IF(AM57&gt;0,IF(AM57&gt;26,1,IF(AM57&gt;2,28-AM57,IF(AM57=2,27,30))),0)</f>
        <v>0</v>
      </c>
      <c r="AO57" s="18"/>
      <c r="AP57" s="41">
        <f>IF(AO57&gt;0,IF(AO57&gt;26,1,IF(AO57&gt;2,28-AO57,IF(AO57=2,27,30))),0)</f>
        <v>0</v>
      </c>
      <c r="AQ57" s="18"/>
      <c r="AR57" s="41"/>
      <c r="AS57" s="18"/>
      <c r="AT57" s="41">
        <f>IF(AS57&gt;0,IF(AS57&gt;26,1,IF(AS57&gt;2,28-AS57,IF(AS57=2,27,30))),0)</f>
        <v>0</v>
      </c>
    </row>
    <row r="58" spans="1:46" s="20" customFormat="1" ht="33.75" x14ac:dyDescent="0.2">
      <c r="A58" s="35" t="s">
        <v>150</v>
      </c>
      <c r="B58" s="74" t="s">
        <v>151</v>
      </c>
      <c r="C58" s="75" t="s">
        <v>39</v>
      </c>
      <c r="D58" s="62" t="s">
        <v>149</v>
      </c>
      <c r="E58" s="82">
        <v>3</v>
      </c>
      <c r="F58" s="43">
        <f>_xlfn.RANK.EQ(G58,$G$40:$G$65,0)</f>
        <v>19</v>
      </c>
      <c r="G58" s="70">
        <f>I58</f>
        <v>13.5</v>
      </c>
      <c r="H58" s="39">
        <f>_xlfn.RANK.EQ(I58,$I$5:$I$65,0)</f>
        <v>42</v>
      </c>
      <c r="I58" s="67">
        <f>AR58+T58+P58+R58+N58+AF58+AJ58+AH58+Z58+AB58+X58+AN58+AD58+V58+AP58+AT58+AL58</f>
        <v>13.5</v>
      </c>
      <c r="J58" s="37">
        <f>J57+1</f>
        <v>19</v>
      </c>
      <c r="K58" s="37">
        <f>K57+1</f>
        <v>18</v>
      </c>
      <c r="L58" s="54"/>
      <c r="M58" s="79"/>
      <c r="N58" s="77"/>
      <c r="O58" s="79"/>
      <c r="P58" s="77"/>
      <c r="Q58" s="78"/>
      <c r="R58" s="77">
        <f>IF(Q58&gt;0,IF(Q58&gt;26,1,IF(Q58&gt;2,28-Q58,IF(Q58=2,27,30))),0)</f>
        <v>0</v>
      </c>
      <c r="S58" s="42">
        <v>2</v>
      </c>
      <c r="T58" s="41">
        <v>13.5</v>
      </c>
      <c r="U58" s="18"/>
      <c r="V58" s="41">
        <f>IF(U58&gt;0,IF(U58&gt;26,1,IF(U58&gt;2,28-U58,IF(U58=2,27,30))),0)</f>
        <v>0</v>
      </c>
      <c r="W58" s="78"/>
      <c r="X58" s="77">
        <f>IF(W58&gt;0,IF(W58&gt;26,1,IF(W58&gt;2,28-W58,IF(W58=2,27,30))),0)</f>
        <v>0</v>
      </c>
      <c r="Y58" s="78"/>
      <c r="Z58" s="77">
        <f>IF(Y58&gt;0,IF(Y58&gt;26,1,IF(Y58&gt;2,28-Y58,IF(Y58=2,27,30))),0)</f>
        <v>0</v>
      </c>
      <c r="AA58" s="78"/>
      <c r="AB58" s="77">
        <f>IF(AA58&gt;0,IF(AA58&gt;26,1,IF(AA58&gt;2,28-AA58,IF(AA58=2,27,30))),0)</f>
        <v>0</v>
      </c>
      <c r="AC58" s="76"/>
      <c r="AD58" s="77">
        <f>IF(AC58&gt;0,IF(AC58&gt;26,1,IF(AC58&gt;2,28-AC58,IF(AC58=2,27,30))),0)</f>
        <v>0</v>
      </c>
      <c r="AE58" s="18"/>
      <c r="AF58" s="41">
        <f>IF(AE58&gt;0,IF(AE58&gt;26,1,IF(AE58&gt;2,28-AE58,IF(AE58=2,27,30))),0)</f>
        <v>0</v>
      </c>
      <c r="AG58" s="18"/>
      <c r="AH58" s="41">
        <f>IF(AG58&gt;0,IF(AG58&gt;26,1,IF(AG58&gt;2,28-AG58,IF(AG58=2,27,30))),0)</f>
        <v>0</v>
      </c>
      <c r="AI58" s="18"/>
      <c r="AJ58" s="41">
        <f>IF(AI58&gt;0,IF(AI58&gt;26,1,IF(AI58&gt;2,28-AI58,IF(AI58=2,27,30))),0)</f>
        <v>0</v>
      </c>
      <c r="AK58" s="18"/>
      <c r="AL58" s="41">
        <f>IF(AK58&gt;0,IF(AK58&gt;26,1,IF(AK58&gt;2,28-AK58,IF(AK58=2,27,30))),0)</f>
        <v>0</v>
      </c>
      <c r="AM58" s="18"/>
      <c r="AN58" s="41">
        <f>IF(AM58&gt;0,IF(AM58&gt;26,1,IF(AM58&gt;2,28-AM58,IF(AM58=2,27,30))),0)</f>
        <v>0</v>
      </c>
      <c r="AO58" s="18"/>
      <c r="AP58" s="41">
        <f>IF(AO58&gt;0,IF(AO58&gt;26,1,IF(AO58&gt;2,28-AO58,IF(AO58=2,27,30))),0)</f>
        <v>0</v>
      </c>
      <c r="AQ58" s="18"/>
      <c r="AR58" s="41"/>
      <c r="AS58" s="18"/>
      <c r="AT58" s="41">
        <f>IF(AS58&gt;0,IF(AS58&gt;26,1,IF(AS58&gt;2,28-AS58,IF(AS58=2,27,30))),0)</f>
        <v>0</v>
      </c>
    </row>
    <row r="59" spans="1:46" s="20" customFormat="1" ht="85.5" x14ac:dyDescent="0.2">
      <c r="A59" s="35" t="s">
        <v>158</v>
      </c>
      <c r="B59" s="74" t="s">
        <v>157</v>
      </c>
      <c r="C59" s="75">
        <v>267</v>
      </c>
      <c r="D59" s="62" t="s">
        <v>156</v>
      </c>
      <c r="E59" s="82">
        <v>3</v>
      </c>
      <c r="F59" s="43">
        <f>_xlfn.RANK.EQ(G59,$G$40:$G$65,0)</f>
        <v>20</v>
      </c>
      <c r="G59" s="70">
        <f>I59</f>
        <v>11</v>
      </c>
      <c r="H59" s="39">
        <f>_xlfn.RANK.EQ(I59,$I$5:$I$65,0)</f>
        <v>44</v>
      </c>
      <c r="I59" s="67">
        <f>AR59+T59+P59+R59+N59+AF59+AJ59+AH59+Z59+AB59+X59+AN59+AD59+V59+AP59+AT59+AL59</f>
        <v>11</v>
      </c>
      <c r="J59" s="37">
        <f>J58+1</f>
        <v>20</v>
      </c>
      <c r="K59" s="37">
        <f>K58+1</f>
        <v>19</v>
      </c>
      <c r="L59" s="54"/>
      <c r="M59" s="79"/>
      <c r="N59" s="77"/>
      <c r="O59" s="79"/>
      <c r="P59" s="77"/>
      <c r="Q59" s="79"/>
      <c r="R59" s="77">
        <f>IF(Q59&gt;0,IF(Q59&gt;26,1,IF(Q59&gt;2,28-Q59,IF(Q59=2,27,30))),0)</f>
        <v>0</v>
      </c>
      <c r="S59" s="40">
        <v>6</v>
      </c>
      <c r="T59" s="41">
        <v>11</v>
      </c>
      <c r="U59" s="78"/>
      <c r="V59" s="77">
        <f>IF(U59&gt;0,IF(U59&gt;26,1,IF(U59&gt;2,28-U59,IF(U59=2,27,30))),0)</f>
        <v>0</v>
      </c>
      <c r="W59" s="78"/>
      <c r="X59" s="77">
        <f>IF(W59&gt;0,IF(W59&gt;26,1,IF(W59&gt;2,28-W59,IF(W59=2,27,30))),0)</f>
        <v>0</v>
      </c>
      <c r="Y59" s="78"/>
      <c r="Z59" s="77">
        <f>IF(Y59&gt;0,IF(Y59&gt;26,1,IF(Y59&gt;2,28-Y59,IF(Y59=2,27,30))),0)</f>
        <v>0</v>
      </c>
      <c r="AA59" s="78"/>
      <c r="AB59" s="77">
        <f>IF(AA59&gt;0,IF(AA59&gt;26,1,IF(AA59&gt;2,28-AA59,IF(AA59=2,27,30))),0)</f>
        <v>0</v>
      </c>
      <c r="AC59" s="76"/>
      <c r="AD59" s="77">
        <f>IF(AC59&gt;0,IF(AC59&gt;26,1,IF(AC59&gt;2,28-AC59,IF(AC59=2,27,30))),0)</f>
        <v>0</v>
      </c>
      <c r="AE59" s="18"/>
      <c r="AF59" s="41">
        <f>IF(AE59&gt;0,IF(AE59&gt;26,1,IF(AE59&gt;2,28-AE59,IF(AE59=2,27,30))),0)</f>
        <v>0</v>
      </c>
      <c r="AG59" s="18"/>
      <c r="AH59" s="41">
        <f>IF(AG59&gt;0,IF(AG59&gt;26,1,IF(AG59&gt;2,28-AG59,IF(AG59=2,27,30))),0)</f>
        <v>0</v>
      </c>
      <c r="AI59" s="18"/>
      <c r="AJ59" s="41">
        <f>IF(AI59&gt;0,IF(AI59&gt;26,1,IF(AI59&gt;2,28-AI59,IF(AI59=2,27,30))),0)</f>
        <v>0</v>
      </c>
      <c r="AK59" s="18"/>
      <c r="AL59" s="41">
        <f>IF(AK59&gt;0,IF(AK59&gt;26,1,IF(AK59&gt;2,28-AK59,IF(AK59=2,27,30))),0)</f>
        <v>0</v>
      </c>
      <c r="AM59" s="18"/>
      <c r="AN59" s="41">
        <f>IF(AM59&gt;0,IF(AM59&gt;26,1,IF(AM59&gt;2,28-AM59,IF(AM59=2,27,30))),0)</f>
        <v>0</v>
      </c>
      <c r="AO59" s="18"/>
      <c r="AP59" s="41">
        <f>IF(AO59&gt;0,IF(AO59&gt;26,1,IF(AO59&gt;2,28-AO59,IF(AO59=2,27,30))),0)</f>
        <v>0</v>
      </c>
      <c r="AQ59" s="18"/>
      <c r="AR59" s="41"/>
      <c r="AS59" s="18"/>
      <c r="AT59" s="41">
        <f>IF(AS59&gt;0,IF(AS59&gt;26,1,IF(AS59&gt;2,28-AS59,IF(AS59=2,27,30))),0)</f>
        <v>0</v>
      </c>
    </row>
    <row r="60" spans="1:46" s="20" customFormat="1" ht="33.75" x14ac:dyDescent="0.2">
      <c r="A60" s="35" t="s">
        <v>27</v>
      </c>
      <c r="B60" s="74" t="s">
        <v>155</v>
      </c>
      <c r="C60" s="75" t="s">
        <v>39</v>
      </c>
      <c r="D60" s="62" t="s">
        <v>154</v>
      </c>
      <c r="E60" s="82">
        <v>3</v>
      </c>
      <c r="F60" s="43">
        <f>_xlfn.RANK.EQ(G60,$G$40:$G$65,0)</f>
        <v>21</v>
      </c>
      <c r="G60" s="70">
        <f>I60</f>
        <v>8</v>
      </c>
      <c r="H60" s="39">
        <f>_xlfn.RANK.EQ(I60,$I$5:$I$65,0)</f>
        <v>46</v>
      </c>
      <c r="I60" s="67">
        <f>AR60+T60+P60+R60+N60+AF60+AJ60+AH60+Z60+AB60+X60+AN60+AD60+V60+AP60+AT60+AL60</f>
        <v>8</v>
      </c>
      <c r="J60" s="37">
        <f>J59+1</f>
        <v>21</v>
      </c>
      <c r="K60" s="37">
        <f>K59+1</f>
        <v>20</v>
      </c>
      <c r="L60" s="54"/>
      <c r="M60" s="79"/>
      <c r="N60" s="77"/>
      <c r="O60" s="79"/>
      <c r="P60" s="77"/>
      <c r="Q60" s="79"/>
      <c r="R60" s="77">
        <f>IF(Q60&gt;0,IF(Q60&gt;26,1,IF(Q60&gt;2,28-Q60,IF(Q60=2,27,30))),0)</f>
        <v>0</v>
      </c>
      <c r="S60" s="40">
        <v>4</v>
      </c>
      <c r="T60" s="41">
        <v>8</v>
      </c>
      <c r="U60" s="78"/>
      <c r="V60" s="77">
        <f>IF(U60&gt;0,IF(U60&gt;26,1,IF(U60&gt;2,28-U60,IF(U60=2,27,30))),0)</f>
        <v>0</v>
      </c>
      <c r="W60" s="78"/>
      <c r="X60" s="77">
        <f>IF(W60&gt;0,IF(W60&gt;26,1,IF(W60&gt;2,28-W60,IF(W60=2,27,30))),0)</f>
        <v>0</v>
      </c>
      <c r="Y60" s="78"/>
      <c r="Z60" s="77">
        <f>IF(Y60&gt;0,IF(Y60&gt;26,1,IF(Y60&gt;2,28-Y60,IF(Y60=2,27,30))),0)</f>
        <v>0</v>
      </c>
      <c r="AA60" s="78"/>
      <c r="AB60" s="77">
        <f>IF(AA60&gt;0,IF(AA60&gt;26,1,IF(AA60&gt;2,28-AA60,IF(AA60=2,27,30))),0)</f>
        <v>0</v>
      </c>
      <c r="AC60" s="76"/>
      <c r="AD60" s="77">
        <f>IF(AC60&gt;0,IF(AC60&gt;26,1,IF(AC60&gt;2,28-AC60,IF(AC60=2,27,30))),0)</f>
        <v>0</v>
      </c>
      <c r="AE60" s="18"/>
      <c r="AF60" s="41">
        <f>IF(AE60&gt;0,IF(AE60&gt;26,1,IF(AE60&gt;2,28-AE60,IF(AE60=2,27,30))),0)</f>
        <v>0</v>
      </c>
      <c r="AG60" s="18"/>
      <c r="AH60" s="41">
        <f>IF(AG60&gt;0,IF(AG60&gt;26,1,IF(AG60&gt;2,28-AG60,IF(AG60=2,27,30))),0)</f>
        <v>0</v>
      </c>
      <c r="AI60" s="18"/>
      <c r="AJ60" s="41">
        <f>IF(AI60&gt;0,IF(AI60&gt;26,1,IF(AI60&gt;2,28-AI60,IF(AI60=2,27,30))),0)</f>
        <v>0</v>
      </c>
      <c r="AK60" s="18"/>
      <c r="AL60" s="41">
        <f>IF(AK60&gt;0,IF(AK60&gt;26,1,IF(AK60&gt;2,28-AK60,IF(AK60=2,27,30))),0)</f>
        <v>0</v>
      </c>
      <c r="AM60" s="18"/>
      <c r="AN60" s="41">
        <f>IF(AM60&gt;0,IF(AM60&gt;26,1,IF(AM60&gt;2,28-AM60,IF(AM60=2,27,30))),0)</f>
        <v>0</v>
      </c>
      <c r="AO60" s="18"/>
      <c r="AP60" s="41">
        <f>IF(AO60&gt;0,IF(AO60&gt;26,1,IF(AO60&gt;2,28-AO60,IF(AO60=2,27,30))),0)</f>
        <v>0</v>
      </c>
      <c r="AQ60" s="18"/>
      <c r="AR60" s="41"/>
      <c r="AS60" s="18"/>
      <c r="AT60" s="41">
        <f>IF(AS60&gt;0,IF(AS60&gt;26,1,IF(AS60&gt;2,28-AS60,IF(AS60=2,27,30))),0)</f>
        <v>0</v>
      </c>
    </row>
    <row r="61" spans="1:46" s="20" customFormat="1" ht="33.75" x14ac:dyDescent="0.2">
      <c r="A61" s="35" t="s">
        <v>160</v>
      </c>
      <c r="B61" s="74" t="s">
        <v>161</v>
      </c>
      <c r="C61" s="75">
        <v>130</v>
      </c>
      <c r="D61" s="62" t="s">
        <v>162</v>
      </c>
      <c r="E61" s="82">
        <v>3</v>
      </c>
      <c r="F61" s="43">
        <f>_xlfn.RANK.EQ(G61,$G$40:$G$65,0)</f>
        <v>22</v>
      </c>
      <c r="G61" s="70">
        <f>I61</f>
        <v>4</v>
      </c>
      <c r="H61" s="39">
        <f>_xlfn.RANK.EQ(I61,$I$5:$I$65,0)</f>
        <v>48</v>
      </c>
      <c r="I61" s="67">
        <f>AR61+T61+P61+R61+N61+AF61+AJ61+AH61+Z61+AB61+X61+AN61+AD61+V61+AP61+AT61+AL61</f>
        <v>4</v>
      </c>
      <c r="J61" s="37">
        <f>J60+1</f>
        <v>22</v>
      </c>
      <c r="K61" s="37">
        <f>K60+1</f>
        <v>21</v>
      </c>
      <c r="L61" s="54"/>
      <c r="M61" s="79"/>
      <c r="N61" s="77"/>
      <c r="O61" s="79"/>
      <c r="P61" s="77"/>
      <c r="Q61" s="79"/>
      <c r="R61" s="77">
        <f>IF(Q61&gt;0,IF(Q61&gt;26,1,IF(Q61&gt;2,28-Q61,IF(Q61=2,27,30))),0)</f>
        <v>0</v>
      </c>
      <c r="S61" s="40">
        <v>24</v>
      </c>
      <c r="T61" s="41">
        <v>4</v>
      </c>
      <c r="U61" s="78"/>
      <c r="V61" s="77">
        <f>IF(U61&gt;0,IF(U61&gt;26,1,IF(U61&gt;2,28-U61,IF(U61=2,27,30))),0)</f>
        <v>0</v>
      </c>
      <c r="W61" s="78"/>
      <c r="X61" s="77">
        <f>IF(W61&gt;0,IF(W61&gt;26,1,IF(W61&gt;2,28-W61,IF(W61=2,27,30))),0)</f>
        <v>0</v>
      </c>
      <c r="Y61" s="78"/>
      <c r="Z61" s="77">
        <f>IF(Y61&gt;0,IF(Y61&gt;26,1,IF(Y61&gt;2,28-Y61,IF(Y61=2,27,30))),0)</f>
        <v>0</v>
      </c>
      <c r="AA61" s="78"/>
      <c r="AB61" s="77">
        <f>IF(AA61&gt;0,IF(AA61&gt;26,1,IF(AA61&gt;2,28-AA61,IF(AA61=2,27,30))),0)</f>
        <v>0</v>
      </c>
      <c r="AC61" s="76"/>
      <c r="AD61" s="77">
        <f>IF(AC61&gt;0,IF(AC61&gt;26,1,IF(AC61&gt;2,28-AC61,IF(AC61=2,27,30))),0)</f>
        <v>0</v>
      </c>
      <c r="AE61" s="18"/>
      <c r="AF61" s="41">
        <f>IF(AE61&gt;0,IF(AE61&gt;26,1,IF(AE61&gt;2,28-AE61,IF(AE61=2,27,30))),0)</f>
        <v>0</v>
      </c>
      <c r="AG61" s="18"/>
      <c r="AH61" s="41">
        <f>IF(AG61&gt;0,IF(AG61&gt;26,1,IF(AG61&gt;2,28-AG61,IF(AG61=2,27,30))),0)</f>
        <v>0</v>
      </c>
      <c r="AI61" s="18"/>
      <c r="AJ61" s="41">
        <f>IF(AI61&gt;0,IF(AI61&gt;26,1,IF(AI61&gt;2,28-AI61,IF(AI61=2,27,30))),0)</f>
        <v>0</v>
      </c>
      <c r="AK61" s="18"/>
      <c r="AL61" s="41">
        <f>IF(AK61&gt;0,IF(AK61&gt;26,1,IF(AK61&gt;2,28-AK61,IF(AK61=2,27,30))),0)</f>
        <v>0</v>
      </c>
      <c r="AM61" s="18"/>
      <c r="AN61" s="41">
        <f>IF(AM61&gt;0,IF(AM61&gt;26,1,IF(AM61&gt;2,28-AM61,IF(AM61=2,27,30))),0)</f>
        <v>0</v>
      </c>
      <c r="AO61" s="18"/>
      <c r="AP61" s="41">
        <f>IF(AO61&gt;0,IF(AO61&gt;26,1,IF(AO61&gt;2,28-AO61,IF(AO61=2,27,30))),0)</f>
        <v>0</v>
      </c>
      <c r="AQ61" s="18"/>
      <c r="AR61" s="41"/>
      <c r="AS61" s="18"/>
      <c r="AT61" s="41">
        <f>IF(AS61&gt;0,IF(AS61&gt;26,1,IF(AS61&gt;2,28-AS61,IF(AS61=2,27,30))),0)</f>
        <v>0</v>
      </c>
    </row>
    <row r="62" spans="1:46" s="20" customFormat="1" ht="57" x14ac:dyDescent="0.2">
      <c r="A62" s="35" t="s">
        <v>172</v>
      </c>
      <c r="B62" s="74" t="s">
        <v>173</v>
      </c>
      <c r="C62" s="75">
        <v>359</v>
      </c>
      <c r="D62" s="62" t="s">
        <v>174</v>
      </c>
      <c r="E62" s="82">
        <v>3</v>
      </c>
      <c r="F62" s="43">
        <f>_xlfn.RANK.EQ(G62,$G$40:$G$65,0)</f>
        <v>22</v>
      </c>
      <c r="G62" s="70">
        <f>I62</f>
        <v>4</v>
      </c>
      <c r="H62" s="39">
        <f>_xlfn.RANK.EQ(I62,$I$5:$I$65,0)</f>
        <v>48</v>
      </c>
      <c r="I62" s="67">
        <f>AR62+T62+P62+R62+N62+AF62+AJ62+AH62+Z62+AB62+X62+AN62+AD62+V62+AP62+AT62+AL62</f>
        <v>4</v>
      </c>
      <c r="J62" s="37">
        <f>J61+1</f>
        <v>23</v>
      </c>
      <c r="K62" s="37">
        <f>K61+1</f>
        <v>22</v>
      </c>
      <c r="L62" s="54"/>
      <c r="M62" s="79"/>
      <c r="N62" s="77"/>
      <c r="O62" s="79"/>
      <c r="P62" s="77"/>
      <c r="Q62" s="79"/>
      <c r="R62" s="77">
        <f>IF(Q62&gt;0,IF(Q62&gt;26,1,IF(Q62&gt;2,28-Q62,IF(Q62=2,27,30))),0)</f>
        <v>0</v>
      </c>
      <c r="S62" s="78"/>
      <c r="T62" s="77">
        <f>IF(S62&gt;0,IF(S62&gt;26,1,IF(S62&gt;2,28-S62,IF(S62=2,27,30))),0)</f>
        <v>0</v>
      </c>
      <c r="U62" s="78"/>
      <c r="V62" s="77">
        <f>IF(U62&gt;0,IF(U62&gt;26,1,IF(U62&gt;2,28-U62,IF(U62=2,27,30))),0)</f>
        <v>0</v>
      </c>
      <c r="W62" s="78"/>
      <c r="X62" s="77">
        <f>IF(W62&gt;0,IF(W62&gt;26,1,IF(W62&gt;2,28-W62,IF(W62=2,27,30))),0)</f>
        <v>0</v>
      </c>
      <c r="Y62" s="18">
        <v>16</v>
      </c>
      <c r="Z62" s="41">
        <v>4</v>
      </c>
      <c r="AA62" s="78"/>
      <c r="AB62" s="77">
        <f>IF(AA62&gt;0,IF(AA62&gt;26,1,IF(AA62&gt;2,28-AA62,IF(AA62=2,27,30))),0)</f>
        <v>0</v>
      </c>
      <c r="AC62" s="76"/>
      <c r="AD62" s="77">
        <f>IF(AC62&gt;0,IF(AC62&gt;26,1,IF(AC62&gt;2,28-AC62,IF(AC62=2,27,30))),0)</f>
        <v>0</v>
      </c>
      <c r="AE62" s="18"/>
      <c r="AF62" s="41">
        <f>IF(AE62&gt;0,IF(AE62&gt;26,1,IF(AE62&gt;2,28-AE62,IF(AE62=2,27,30))),0)</f>
        <v>0</v>
      </c>
      <c r="AG62" s="18"/>
      <c r="AH62" s="41">
        <f>IF(AG62&gt;0,IF(AG62&gt;26,1,IF(AG62&gt;2,28-AG62,IF(AG62=2,27,30))),0)</f>
        <v>0</v>
      </c>
      <c r="AI62" s="18"/>
      <c r="AJ62" s="41">
        <f>IF(AI62&gt;0,IF(AI62&gt;26,1,IF(AI62&gt;2,28-AI62,IF(AI62=2,27,30))),0)</f>
        <v>0</v>
      </c>
      <c r="AK62" s="18"/>
      <c r="AL62" s="41">
        <f>IF(AK62&gt;0,IF(AK62&gt;26,1,IF(AK62&gt;2,28-AK62,IF(AK62=2,27,30))),0)</f>
        <v>0</v>
      </c>
      <c r="AM62" s="18"/>
      <c r="AN62" s="41">
        <f>IF(AM62&gt;0,IF(AM62&gt;26,1,IF(AM62&gt;2,28-AM62,IF(AM62=2,27,30))),0)</f>
        <v>0</v>
      </c>
      <c r="AO62" s="18"/>
      <c r="AP62" s="41">
        <f>IF(AO62&gt;0,IF(AO62&gt;26,1,IF(AO62&gt;2,28-AO62,IF(AO62=2,27,30))),0)</f>
        <v>0</v>
      </c>
      <c r="AQ62" s="18"/>
      <c r="AR62" s="41"/>
      <c r="AS62" s="18"/>
      <c r="AT62" s="41">
        <f>IF(AS62&gt;0,IF(AS62&gt;26,1,IF(AS62&gt;2,28-AS62,IF(AS62=2,27,30))),0)</f>
        <v>0</v>
      </c>
    </row>
    <row r="63" spans="1:46" s="20" customFormat="1" ht="57" x14ac:dyDescent="0.2">
      <c r="A63" s="35" t="s">
        <v>175</v>
      </c>
      <c r="B63" s="74" t="s">
        <v>176</v>
      </c>
      <c r="C63" s="75">
        <v>377</v>
      </c>
      <c r="D63" s="62" t="s">
        <v>177</v>
      </c>
      <c r="E63" s="82">
        <v>3</v>
      </c>
      <c r="F63" s="43">
        <f>_xlfn.RANK.EQ(G63,$G$40:$G$65,0)</f>
        <v>22</v>
      </c>
      <c r="G63" s="70">
        <f>I63</f>
        <v>4</v>
      </c>
      <c r="H63" s="39">
        <f>_xlfn.RANK.EQ(I63,$I$5:$I$65,0)</f>
        <v>48</v>
      </c>
      <c r="I63" s="67">
        <f>AR63+T63+P63+R63+N63+AF63+AJ63+AH63+Z63+AB63+X63+AN63+AD63+V63+AP63+AT63+AL63</f>
        <v>4</v>
      </c>
      <c r="J63" s="37">
        <f>J62+1</f>
        <v>24</v>
      </c>
      <c r="K63" s="37">
        <f>K62+1</f>
        <v>23</v>
      </c>
      <c r="L63" s="54"/>
      <c r="M63" s="79"/>
      <c r="N63" s="77"/>
      <c r="O63" s="79"/>
      <c r="P63" s="77"/>
      <c r="Q63" s="79"/>
      <c r="R63" s="77">
        <f>IF(Q63&gt;0,IF(Q63&gt;26,1,IF(Q63&gt;2,28-Q63,IF(Q63=2,27,30))),0)</f>
        <v>0</v>
      </c>
      <c r="S63" s="78"/>
      <c r="T63" s="77">
        <f>IF(S63&gt;0,IF(S63&gt;26,1,IF(S63&gt;2,28-S63,IF(S63=2,27,30))),0)</f>
        <v>0</v>
      </c>
      <c r="U63" s="78"/>
      <c r="V63" s="77">
        <f>IF(U63&gt;0,IF(U63&gt;26,1,IF(U63&gt;2,28-U63,IF(U63=2,27,30))),0)</f>
        <v>0</v>
      </c>
      <c r="W63" s="78"/>
      <c r="X63" s="77">
        <f>IF(W63&gt;0,IF(W63&gt;26,1,IF(W63&gt;2,28-W63,IF(W63=2,27,30))),0)</f>
        <v>0</v>
      </c>
      <c r="Y63" s="18">
        <v>16</v>
      </c>
      <c r="Z63" s="41">
        <v>4</v>
      </c>
      <c r="AA63" s="78"/>
      <c r="AB63" s="77">
        <f>IF(AA63&gt;0,IF(AA63&gt;26,1,IF(AA63&gt;2,28-AA63,IF(AA63=2,27,30))),0)</f>
        <v>0</v>
      </c>
      <c r="AC63" s="78"/>
      <c r="AD63" s="77">
        <f>IF(AC63&gt;0,IF(AC63&gt;26,1,IF(AC63&gt;2,28-AC63,IF(AC63=2,27,30))),0)</f>
        <v>0</v>
      </c>
      <c r="AE63" s="18"/>
      <c r="AF63" s="41">
        <f>IF(AE63&gt;0,IF(AE63&gt;26,1,IF(AE63&gt;2,28-AE63,IF(AE63=2,27,30))),0)</f>
        <v>0</v>
      </c>
      <c r="AG63" s="18"/>
      <c r="AH63" s="41">
        <f>IF(AG63&gt;0,IF(AG63&gt;26,1,IF(AG63&gt;2,28-AG63,IF(AG63=2,27,30))),0)</f>
        <v>0</v>
      </c>
      <c r="AI63" s="18"/>
      <c r="AJ63" s="41">
        <f>IF(AI63&gt;0,IF(AI63&gt;26,1,IF(AI63&gt;2,28-AI63,IF(AI63=2,27,30))),0)</f>
        <v>0</v>
      </c>
      <c r="AK63" s="18"/>
      <c r="AL63" s="41">
        <f>IF(AK63&gt;0,IF(AK63&gt;26,1,IF(AK63&gt;2,28-AK63,IF(AK63=2,27,30))),0)</f>
        <v>0</v>
      </c>
      <c r="AM63" s="18"/>
      <c r="AN63" s="41">
        <f>IF(AM63&gt;0,IF(AM63&gt;26,1,IF(AM63&gt;2,28-AM63,IF(AM63=2,27,30))),0)</f>
        <v>0</v>
      </c>
      <c r="AO63" s="18"/>
      <c r="AP63" s="41">
        <f>IF(AO63&gt;0,IF(AO63&gt;26,1,IF(AO63&gt;2,28-AO63,IF(AO63=2,27,30))),0)</f>
        <v>0</v>
      </c>
      <c r="AQ63" s="18"/>
      <c r="AR63" s="41"/>
      <c r="AS63" s="18"/>
      <c r="AT63" s="41">
        <f>IF(AS63&gt;0,IF(AS63&gt;26,1,IF(AS63&gt;2,28-AS63,IF(AS63=2,27,30))),0)</f>
        <v>0</v>
      </c>
    </row>
    <row r="64" spans="1:46" s="20" customFormat="1" ht="57" x14ac:dyDescent="0.2">
      <c r="A64" s="35" t="s">
        <v>29</v>
      </c>
      <c r="B64" s="74" t="s">
        <v>127</v>
      </c>
      <c r="C64" s="75">
        <v>238</v>
      </c>
      <c r="D64" s="62" t="s">
        <v>128</v>
      </c>
      <c r="E64" s="82">
        <v>3</v>
      </c>
      <c r="F64" s="43">
        <f>_xlfn.RANK.EQ(G64,$G$40:$G$65,0)</f>
        <v>25</v>
      </c>
      <c r="G64" s="70">
        <f>I64</f>
        <v>1</v>
      </c>
      <c r="H64" s="39">
        <f>_xlfn.RANK.EQ(I64,$I$5:$I$65,0)</f>
        <v>55</v>
      </c>
      <c r="I64" s="67">
        <f>AR64+T64+P64+R64+N64+AF64+AJ64+AH64+Z64+AB64+X64+AN64+AD64+V64+AP64+AT64+AL64</f>
        <v>1</v>
      </c>
      <c r="J64" s="37">
        <f>J63+1</f>
        <v>25</v>
      </c>
      <c r="K64" s="37">
        <f>K63+1</f>
        <v>24</v>
      </c>
      <c r="L64" s="54"/>
      <c r="M64" s="79"/>
      <c r="N64" s="77"/>
      <c r="O64" s="18">
        <v>30</v>
      </c>
      <c r="P64" s="41">
        <f>IF(O64&gt;0,IF(O64&gt;26,1,IF(O64&gt;2,28-O64,IF(O64=2,27,30))),0)</f>
        <v>1</v>
      </c>
      <c r="Q64" s="79"/>
      <c r="R64" s="77">
        <f>IF(Q64&gt;0,IF(Q64&gt;26,1,IF(Q64&gt;2,28-Q64,IF(Q64=2,27,30))),0)</f>
        <v>0</v>
      </c>
      <c r="S64" s="78"/>
      <c r="T64" s="77">
        <f>IF(S64&gt;0,IF(S64&gt;26,1,IF(S64&gt;2,28-S64,IF(S64=2,27,30))),0)</f>
        <v>0</v>
      </c>
      <c r="U64" s="78"/>
      <c r="V64" s="77">
        <f>IF(U64&gt;0,IF(U64&gt;26,1,IF(U64&gt;2,28-U64,IF(U64=2,27,30))),0)</f>
        <v>0</v>
      </c>
      <c r="W64" s="78"/>
      <c r="X64" s="77">
        <f>IF(W64&gt;0,IF(W64&gt;26,1,IF(W64&gt;2,28-W64,IF(W64=2,27,30))),0)</f>
        <v>0</v>
      </c>
      <c r="Y64" s="78"/>
      <c r="Z64" s="77">
        <f>IF(Y64&gt;0,IF(Y64&gt;26,1,IF(Y64&gt;2,28-Y64,IF(Y64=2,27,30))),0)</f>
        <v>0</v>
      </c>
      <c r="AA64" s="78"/>
      <c r="AB64" s="77">
        <f>IF(AA64&gt;0,IF(AA64&gt;26,1,IF(AA64&gt;2,28-AA64,IF(AA64=2,27,30))),0)</f>
        <v>0</v>
      </c>
      <c r="AC64" s="76"/>
      <c r="AD64" s="77">
        <f>IF(AC64&gt;0,IF(AC64&gt;26,1,IF(AC64&gt;2,28-AC64,IF(AC64=2,27,30))),0)</f>
        <v>0</v>
      </c>
      <c r="AE64" s="18"/>
      <c r="AF64" s="41">
        <f>IF(AE64&gt;0,IF(AE64&gt;26,1,IF(AE64&gt;2,28-AE64,IF(AE64=2,27,30))),0)</f>
        <v>0</v>
      </c>
      <c r="AG64" s="18"/>
      <c r="AH64" s="41">
        <f>IF(AG64&gt;0,IF(AG64&gt;26,1,IF(AG64&gt;2,28-AG64,IF(AG64=2,27,30))),0)</f>
        <v>0</v>
      </c>
      <c r="AI64" s="18"/>
      <c r="AJ64" s="41">
        <f>IF(AI64&gt;0,IF(AI64&gt;26,1,IF(AI64&gt;2,28-AI64,IF(AI64=2,27,30))),0)</f>
        <v>0</v>
      </c>
      <c r="AK64" s="18"/>
      <c r="AL64" s="41">
        <f>IF(AK64&gt;0,IF(AK64&gt;26,1,IF(AK64&gt;2,28-AK64,IF(AK64=2,27,30))),0)</f>
        <v>0</v>
      </c>
      <c r="AM64" s="18"/>
      <c r="AN64" s="41">
        <f>IF(AM64&gt;0,IF(AM64&gt;26,1,IF(AM64&gt;2,28-AM64,IF(AM64=2,27,30))),0)</f>
        <v>0</v>
      </c>
      <c r="AO64" s="18"/>
      <c r="AP64" s="41">
        <f>IF(AO64&gt;0,IF(AO64&gt;26,1,IF(AO64&gt;2,28-AO64,IF(AO64=2,27,30))),0)</f>
        <v>0</v>
      </c>
      <c r="AQ64" s="18"/>
      <c r="AR64" s="41"/>
      <c r="AS64" s="18"/>
      <c r="AT64" s="41">
        <f>IF(AS64&gt;0,IF(AS64&gt;26,1,IF(AS64&gt;2,28-AS64,IF(AS64=2,27,30))),0)</f>
        <v>0</v>
      </c>
    </row>
    <row r="65" spans="1:46" s="20" customFormat="1" ht="54.75" customHeight="1" x14ac:dyDescent="0.2">
      <c r="A65" s="35" t="s">
        <v>47</v>
      </c>
      <c r="B65" s="74" t="s">
        <v>169</v>
      </c>
      <c r="C65" s="75">
        <v>187</v>
      </c>
      <c r="D65" s="62" t="s">
        <v>168</v>
      </c>
      <c r="E65" s="82">
        <v>3</v>
      </c>
      <c r="F65" s="43">
        <f>_xlfn.RANK.EQ(G65,$G$40:$G$65,0)</f>
        <v>26</v>
      </c>
      <c r="G65" s="70">
        <f>I65</f>
        <v>0.5</v>
      </c>
      <c r="H65" s="39">
        <f>_xlfn.RANK.EQ(I65,$I$5:$I$65,0)</f>
        <v>59</v>
      </c>
      <c r="I65" s="67">
        <f>AR65+T65+P65+R65+N65+AF65+AJ65+AH65+Z65+AB65+X65+AN65+AD65+V65+AP65+AT65+AL65</f>
        <v>0.5</v>
      </c>
      <c r="J65" s="37">
        <f>J62+1</f>
        <v>24</v>
      </c>
      <c r="K65" s="37">
        <f>K62+1</f>
        <v>23</v>
      </c>
      <c r="L65" s="54"/>
      <c r="M65" s="79"/>
      <c r="N65" s="77"/>
      <c r="O65" s="79"/>
      <c r="P65" s="77"/>
      <c r="Q65" s="79"/>
      <c r="R65" s="77"/>
      <c r="S65" s="79"/>
      <c r="T65" s="77"/>
      <c r="U65" s="18">
        <v>28</v>
      </c>
      <c r="V65" s="41">
        <v>0.5</v>
      </c>
      <c r="W65" s="78"/>
      <c r="X65" s="77">
        <f>IF(W65&gt;0,IF(W65&gt;26,1,IF(W65&gt;2,28-W65,IF(W65=2,27,30))),0)</f>
        <v>0</v>
      </c>
      <c r="Y65" s="78"/>
      <c r="Z65" s="77">
        <f>IF(Y65&gt;0,IF(Y65&gt;26,1,IF(Y65&gt;2,28-Y65,IF(Y65=2,27,30))),0)</f>
        <v>0</v>
      </c>
      <c r="AA65" s="78"/>
      <c r="AB65" s="77">
        <f>IF(AA65&gt;0,IF(AA65&gt;26,1,IF(AA65&gt;2,28-AA65,IF(AA65=2,27,30))),0)</f>
        <v>0</v>
      </c>
      <c r="AC65" s="76"/>
      <c r="AD65" s="77">
        <f>IF(AC65&gt;0,IF(AC65&gt;26,1,IF(AC65&gt;2,28-AC65,IF(AC65=2,27,30))),0)</f>
        <v>0</v>
      </c>
      <c r="AE65" s="18"/>
      <c r="AF65" s="41">
        <f>IF(AE65&gt;0,IF(AE65&gt;26,1,IF(AE65&gt;2,28-AE65,IF(AE65=2,27,30))),0)</f>
        <v>0</v>
      </c>
      <c r="AG65" s="18"/>
      <c r="AH65" s="41">
        <f>IF(AG65&gt;0,IF(AG65&gt;26,1,IF(AG65&gt;2,28-AG65,IF(AG65=2,27,30))),0)</f>
        <v>0</v>
      </c>
      <c r="AI65" s="18"/>
      <c r="AJ65" s="41">
        <f>IF(AI65&gt;0,IF(AI65&gt;26,1,IF(AI65&gt;2,28-AI65,IF(AI65=2,27,30))),0)</f>
        <v>0</v>
      </c>
      <c r="AK65" s="18"/>
      <c r="AL65" s="41">
        <f>IF(AK65&gt;0,IF(AK65&gt;26,1,IF(AK65&gt;2,28-AK65,IF(AK65=2,27,30))),0)</f>
        <v>0</v>
      </c>
      <c r="AM65" s="18"/>
      <c r="AN65" s="41">
        <f>IF(AM65&gt;0,IF(AM65&gt;26,1,IF(AM65&gt;2,28-AM65,IF(AM65=2,27,30))),0)</f>
        <v>0</v>
      </c>
      <c r="AO65" s="18"/>
      <c r="AP65" s="41">
        <f>IF(AO65&gt;0,IF(AO65&gt;26,1,IF(AO65&gt;2,28-AO65,IF(AO65=2,27,30))),0)</f>
        <v>0</v>
      </c>
      <c r="AQ65" s="18"/>
      <c r="AR65" s="41"/>
      <c r="AS65" s="18"/>
      <c r="AT65" s="41">
        <f>IF(AS65&gt;0,IF(AS65&gt;26,1,IF(AS65&gt;2,28-AS65,IF(AS65=2,27,30))),0)</f>
        <v>0</v>
      </c>
    </row>
    <row r="66" spans="1:46" x14ac:dyDescent="0.2">
      <c r="Q66" s="4"/>
      <c r="W66" s="27"/>
      <c r="Y66" s="26"/>
      <c r="AC66" s="27"/>
    </row>
    <row r="67" spans="1:46" x14ac:dyDescent="0.2">
      <c r="Q67" s="4"/>
      <c r="W67" s="27"/>
      <c r="Y67" s="26"/>
      <c r="AC67" s="27"/>
    </row>
    <row r="68" spans="1:46" x14ac:dyDescent="0.2">
      <c r="Q68" s="4"/>
      <c r="W68" s="27"/>
      <c r="Y68" s="26"/>
      <c r="AC68" s="27"/>
    </row>
    <row r="69" spans="1:46" x14ac:dyDescent="0.2">
      <c r="W69" s="27"/>
      <c r="AE69" s="73"/>
    </row>
    <row r="70" spans="1:46" x14ac:dyDescent="0.2">
      <c r="W70" s="27"/>
      <c r="AE70" s="73"/>
    </row>
    <row r="99" spans="11:11" x14ac:dyDescent="0.2">
      <c r="K99" s="28"/>
    </row>
  </sheetData>
  <autoFilter ref="A3:AT65" xr:uid="{00000000-0009-0000-0000-000000000000}"/>
  <sortState ref="A40:AT65">
    <sortCondition ref="F40:F65"/>
  </sortState>
  <mergeCells count="25">
    <mergeCell ref="A2:A3"/>
    <mergeCell ref="C2:C3"/>
    <mergeCell ref="D2:D3"/>
    <mergeCell ref="F2:G2"/>
    <mergeCell ref="H2:I2"/>
    <mergeCell ref="E2:E3"/>
    <mergeCell ref="B2:B3"/>
    <mergeCell ref="U2:V2"/>
    <mergeCell ref="Y2:Z2"/>
    <mergeCell ref="AE2:AF2"/>
    <mergeCell ref="J2:K2"/>
    <mergeCell ref="AQ2:AR2"/>
    <mergeCell ref="S2:T2"/>
    <mergeCell ref="O2:P2"/>
    <mergeCell ref="Q2:R2"/>
    <mergeCell ref="M2:N2"/>
    <mergeCell ref="AO2:AP2"/>
    <mergeCell ref="AS2:AT2"/>
    <mergeCell ref="W2:X2"/>
    <mergeCell ref="AA2:AB2"/>
    <mergeCell ref="AC2:AD2"/>
    <mergeCell ref="AM2:AN2"/>
    <mergeCell ref="AK2:AL2"/>
    <mergeCell ref="AG2:AH2"/>
    <mergeCell ref="AI2:AJ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1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Спартакиада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Горюнова Елена Александровна</dc:creator>
  <cp:lastModifiedBy>Горюнова Елена Александровна</cp:lastModifiedBy>
  <cp:lastPrinted>2025-11-25T06:18:06Z</cp:lastPrinted>
  <dcterms:created xsi:type="dcterms:W3CDTF">2024-02-06T16:21:55Z</dcterms:created>
  <dcterms:modified xsi:type="dcterms:W3CDTF">2026-06-26T11:26:41Z</dcterms:modified>
</cp:coreProperties>
</file>