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2026 (виды)\"/>
    </mc:Choice>
  </mc:AlternateContent>
  <xr:revisionPtr revIDLastSave="0" documentId="13_ncr:1_{0DDCAFAF-CE80-43DF-9BB7-365091B3DC2E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6" sheetId="1" r:id="rId1"/>
  </sheets>
  <definedNames>
    <definedName name="_xlnm._FilterDatabase" localSheetId="0" hidden="1">'Таблица Спартакиада 2026'!$A$3:$AT$39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K32" i="1" s="1"/>
  <c r="K33" i="1" s="1"/>
  <c r="K34" i="1" s="1"/>
  <c r="K35" i="1" s="1"/>
  <c r="K36" i="1" s="1"/>
  <c r="K37" i="1" s="1"/>
  <c r="K38" i="1" s="1"/>
  <c r="K39" i="1" s="1"/>
  <c r="K30" i="1"/>
  <c r="K29" i="1"/>
  <c r="J29" i="1"/>
  <c r="J30" i="1"/>
  <c r="J31" i="1" s="1"/>
  <c r="J16" i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AT29" i="1" l="1"/>
  <c r="AT31" i="1"/>
  <c r="AT17" i="1"/>
  <c r="AT36" i="1"/>
  <c r="AT32" i="1"/>
  <c r="AT35" i="1"/>
  <c r="AT37" i="1"/>
  <c r="AT34" i="1"/>
  <c r="AT39" i="1"/>
  <c r="AT38" i="1"/>
  <c r="AT16" i="1"/>
  <c r="AT18" i="1"/>
  <c r="AT19" i="1"/>
  <c r="AT25" i="1"/>
  <c r="AT12" i="1"/>
  <c r="AT11" i="1"/>
  <c r="AT14" i="1"/>
  <c r="AP32" i="1"/>
  <c r="AP35" i="1"/>
  <c r="AP37" i="1"/>
  <c r="AP34" i="1"/>
  <c r="AP39" i="1"/>
  <c r="AP38" i="1"/>
  <c r="AP16" i="1"/>
  <c r="AP18" i="1"/>
  <c r="AP19" i="1"/>
  <c r="AP25" i="1"/>
  <c r="AP20" i="1"/>
  <c r="AP22" i="1"/>
  <c r="AP5" i="1"/>
  <c r="AP8" i="1"/>
  <c r="AP7" i="1"/>
  <c r="AP10" i="1"/>
  <c r="AP9" i="1"/>
  <c r="AP12" i="1"/>
  <c r="AP11" i="1"/>
  <c r="AP14" i="1"/>
  <c r="AB9" i="1"/>
  <c r="AB12" i="1"/>
  <c r="AB11" i="1"/>
  <c r="AF34" i="1"/>
  <c r="AF39" i="1"/>
  <c r="AF38" i="1"/>
  <c r="AF29" i="1"/>
  <c r="AF31" i="1"/>
  <c r="AF17" i="1"/>
  <c r="AF36" i="1"/>
  <c r="AF32" i="1"/>
  <c r="AF35" i="1"/>
  <c r="AF37" i="1"/>
  <c r="AF24" i="1"/>
  <c r="AF21" i="1"/>
  <c r="AF27" i="1"/>
  <c r="AF33" i="1"/>
  <c r="AF16" i="1"/>
  <c r="AF18" i="1"/>
  <c r="AF19" i="1"/>
  <c r="AF25" i="1"/>
  <c r="AF20" i="1"/>
  <c r="AF22" i="1"/>
  <c r="AF5" i="1"/>
  <c r="AF8" i="1"/>
  <c r="AF7" i="1"/>
  <c r="AF10" i="1"/>
  <c r="AF9" i="1"/>
  <c r="AF12" i="1"/>
  <c r="AF11" i="1"/>
  <c r="AF14" i="1"/>
  <c r="AD5" i="1"/>
  <c r="AD8" i="1"/>
  <c r="AD7" i="1"/>
  <c r="AD31" i="1"/>
  <c r="AD17" i="1"/>
  <c r="AD36" i="1"/>
  <c r="AD32" i="1"/>
  <c r="AD35" i="1"/>
  <c r="AD37" i="1"/>
  <c r="AD34" i="1"/>
  <c r="AD39" i="1"/>
  <c r="AD38" i="1"/>
  <c r="AD24" i="1"/>
  <c r="AD21" i="1"/>
  <c r="AD27" i="1"/>
  <c r="AD33" i="1"/>
  <c r="AD16" i="1"/>
  <c r="AD18" i="1"/>
  <c r="AD19" i="1"/>
  <c r="AD25" i="1"/>
  <c r="AD20" i="1"/>
  <c r="AD10" i="1"/>
  <c r="AD9" i="1"/>
  <c r="AD12" i="1"/>
  <c r="AD11" i="1"/>
  <c r="AH33" i="1"/>
  <c r="AH16" i="1"/>
  <c r="AH18" i="1"/>
  <c r="AH19" i="1"/>
  <c r="AH25" i="1"/>
  <c r="AH20" i="1"/>
  <c r="AH22" i="1"/>
  <c r="AH17" i="1"/>
  <c r="AH36" i="1"/>
  <c r="AH32" i="1"/>
  <c r="AH35" i="1"/>
  <c r="AL37" i="1"/>
  <c r="AL34" i="1"/>
  <c r="AL7" i="1"/>
  <c r="AL10" i="1"/>
  <c r="Z19" i="1"/>
  <c r="Z25" i="1"/>
  <c r="Z20" i="1"/>
  <c r="Z22" i="1"/>
  <c r="Z36" i="1"/>
  <c r="Z32" i="1"/>
  <c r="Z35" i="1"/>
  <c r="Z37" i="1"/>
  <c r="Z34" i="1"/>
  <c r="Z38" i="1"/>
  <c r="Z8" i="1"/>
  <c r="Z7" i="1"/>
  <c r="Z10" i="1"/>
  <c r="Z9" i="1"/>
  <c r="Z12" i="1"/>
  <c r="Z11" i="1"/>
  <c r="Z14" i="1"/>
  <c r="X37" i="1"/>
  <c r="X34" i="1"/>
  <c r="X39" i="1"/>
  <c r="X16" i="1"/>
  <c r="X18" i="1"/>
  <c r="X19" i="1"/>
  <c r="X25" i="1"/>
  <c r="X20" i="1"/>
  <c r="X22" i="1"/>
  <c r="V29" i="1"/>
  <c r="V31" i="1"/>
  <c r="V17" i="1"/>
  <c r="V36" i="1"/>
  <c r="V32" i="1"/>
  <c r="V35" i="1"/>
  <c r="V37" i="1"/>
  <c r="V34" i="1"/>
  <c r="V39" i="1"/>
  <c r="V38" i="1"/>
  <c r="V24" i="1"/>
  <c r="V21" i="1"/>
  <c r="V27" i="1"/>
  <c r="V33" i="1"/>
  <c r="V16" i="1"/>
  <c r="V18" i="1"/>
  <c r="V19" i="1"/>
  <c r="V25" i="1"/>
  <c r="V20" i="1"/>
  <c r="V22" i="1"/>
  <c r="V26" i="1"/>
  <c r="V5" i="1"/>
  <c r="V8" i="1"/>
  <c r="V7" i="1"/>
  <c r="V10" i="1"/>
  <c r="V9" i="1"/>
  <c r="V12" i="1"/>
  <c r="V11" i="1"/>
  <c r="V14" i="1"/>
  <c r="V13" i="1"/>
  <c r="V23" i="1"/>
  <c r="V30" i="1"/>
  <c r="R35" i="1"/>
  <c r="R37" i="1"/>
  <c r="R34" i="1"/>
  <c r="R39" i="1"/>
  <c r="R10" i="1"/>
  <c r="R9" i="1"/>
  <c r="R12" i="1"/>
  <c r="R11" i="1"/>
  <c r="R14" i="1"/>
  <c r="R13" i="1"/>
  <c r="R23" i="1"/>
  <c r="R24" i="1"/>
  <c r="R21" i="1"/>
  <c r="R27" i="1"/>
  <c r="R33" i="1"/>
  <c r="R16" i="1"/>
  <c r="R18" i="1"/>
  <c r="R19" i="1"/>
  <c r="R25" i="1"/>
  <c r="R20" i="1"/>
  <c r="R22" i="1"/>
  <c r="R26" i="1"/>
  <c r="R30" i="1"/>
  <c r="R29" i="1"/>
  <c r="R31" i="1"/>
  <c r="R17" i="1"/>
  <c r="R36" i="1"/>
  <c r="R32" i="1"/>
  <c r="R38" i="1"/>
  <c r="N27" i="1"/>
  <c r="N33" i="1"/>
  <c r="T35" i="1"/>
  <c r="N14" i="1"/>
  <c r="T10" i="1"/>
  <c r="T9" i="1"/>
  <c r="T12" i="1"/>
  <c r="T11" i="1"/>
  <c r="T14" i="1"/>
  <c r="AT26" i="1" l="1"/>
  <c r="AT22" i="1"/>
  <c r="AT13" i="1"/>
  <c r="AP26" i="1" l="1"/>
  <c r="AP13" i="1"/>
  <c r="AN26" i="1" l="1"/>
  <c r="AB26" i="1"/>
  <c r="AF26" i="1"/>
  <c r="AD26" i="1"/>
  <c r="AH26" i="1"/>
  <c r="AL26" i="1"/>
  <c r="Z26" i="1"/>
  <c r="AJ26" i="1"/>
  <c r="X26" i="1"/>
  <c r="P26" i="1"/>
  <c r="T26" i="1"/>
  <c r="AR26" i="1"/>
  <c r="I26" i="1" l="1"/>
  <c r="G26" i="1" s="1"/>
  <c r="AP29" i="1"/>
  <c r="AP31" i="1"/>
  <c r="AP17" i="1"/>
  <c r="AN38" i="1" l="1"/>
  <c r="AN39" i="1"/>
  <c r="AN34" i="1"/>
  <c r="AN37" i="1"/>
  <c r="AN32" i="1"/>
  <c r="AN20" i="1"/>
  <c r="AN22" i="1"/>
  <c r="AN25" i="1"/>
  <c r="AN19" i="1"/>
  <c r="AN16" i="1"/>
  <c r="AN24" i="1"/>
  <c r="AN13" i="1"/>
  <c r="AN14" i="1"/>
  <c r="AH38" i="1" l="1"/>
  <c r="AH39" i="1"/>
  <c r="AH34" i="1"/>
  <c r="AR22" i="1" l="1"/>
  <c r="T22" i="1"/>
  <c r="P22" i="1"/>
  <c r="AJ22" i="1"/>
  <c r="AL22" i="1"/>
  <c r="AD22" i="1"/>
  <c r="AB22" i="1"/>
  <c r="I22" i="1" l="1"/>
  <c r="G22" i="1" s="1"/>
  <c r="X38" i="1" l="1"/>
  <c r="X11" i="1"/>
  <c r="X13" i="1"/>
  <c r="AJ34" i="1" l="1"/>
  <c r="AB34" i="1"/>
  <c r="I34" i="1" l="1"/>
  <c r="P11" i="1" l="1"/>
  <c r="P13" i="1"/>
  <c r="G34" i="1" l="1"/>
  <c r="T38" i="1"/>
  <c r="T25" i="1"/>
  <c r="T13" i="1"/>
  <c r="AR31" i="1" l="1"/>
  <c r="T31" i="1"/>
  <c r="P31" i="1"/>
  <c r="N31" i="1"/>
  <c r="X31" i="1"/>
  <c r="AJ31" i="1"/>
  <c r="Z31" i="1"/>
  <c r="AL31" i="1"/>
  <c r="AH31" i="1"/>
  <c r="AB31" i="1"/>
  <c r="AN31" i="1"/>
  <c r="AR29" i="1"/>
  <c r="T29" i="1"/>
  <c r="P29" i="1"/>
  <c r="N29" i="1"/>
  <c r="X29" i="1"/>
  <c r="AJ29" i="1"/>
  <c r="Z29" i="1"/>
  <c r="AL29" i="1"/>
  <c r="AH29" i="1"/>
  <c r="AD29" i="1"/>
  <c r="AB29" i="1"/>
  <c r="AN29" i="1"/>
  <c r="AR17" i="1"/>
  <c r="T17" i="1"/>
  <c r="P17" i="1"/>
  <c r="N17" i="1"/>
  <c r="X17" i="1"/>
  <c r="AJ17" i="1"/>
  <c r="Z17" i="1"/>
  <c r="AL17" i="1"/>
  <c r="AB17" i="1"/>
  <c r="AN17" i="1"/>
  <c r="AR35" i="1"/>
  <c r="P35" i="1"/>
  <c r="N35" i="1"/>
  <c r="X35" i="1"/>
  <c r="AJ35" i="1"/>
  <c r="AL35" i="1"/>
  <c r="AB35" i="1"/>
  <c r="AN35" i="1"/>
  <c r="AR36" i="1"/>
  <c r="T36" i="1"/>
  <c r="P36" i="1"/>
  <c r="N36" i="1"/>
  <c r="X36" i="1"/>
  <c r="AJ36" i="1"/>
  <c r="AL36" i="1"/>
  <c r="AP36" i="1"/>
  <c r="AB36" i="1"/>
  <c r="AN36" i="1"/>
  <c r="AR37" i="1"/>
  <c r="T37" i="1"/>
  <c r="P37" i="1"/>
  <c r="N37" i="1"/>
  <c r="AJ37" i="1"/>
  <c r="AH37" i="1"/>
  <c r="AB37" i="1"/>
  <c r="AR38" i="1"/>
  <c r="P38" i="1"/>
  <c r="N38" i="1"/>
  <c r="AJ38" i="1"/>
  <c r="AL38" i="1"/>
  <c r="AB38" i="1"/>
  <c r="AR32" i="1"/>
  <c r="T32" i="1"/>
  <c r="P32" i="1"/>
  <c r="N32" i="1"/>
  <c r="X32" i="1"/>
  <c r="AJ32" i="1"/>
  <c r="AL32" i="1"/>
  <c r="AB32" i="1"/>
  <c r="AR39" i="1"/>
  <c r="T39" i="1"/>
  <c r="P39" i="1"/>
  <c r="N39" i="1"/>
  <c r="AJ39" i="1"/>
  <c r="Z39" i="1"/>
  <c r="AL39" i="1"/>
  <c r="AB39" i="1"/>
  <c r="AR30" i="1"/>
  <c r="T30" i="1"/>
  <c r="P30" i="1"/>
  <c r="N30" i="1"/>
  <c r="X30" i="1"/>
  <c r="AJ30" i="1"/>
  <c r="Z30" i="1"/>
  <c r="AL30" i="1"/>
  <c r="AH30" i="1"/>
  <c r="AF30" i="1"/>
  <c r="AD30" i="1"/>
  <c r="AP30" i="1"/>
  <c r="AB30" i="1"/>
  <c r="AN30" i="1"/>
  <c r="AT30" i="1"/>
  <c r="AR27" i="1"/>
  <c r="T27" i="1"/>
  <c r="P27" i="1"/>
  <c r="X27" i="1"/>
  <c r="AJ27" i="1"/>
  <c r="Z27" i="1"/>
  <c r="AL27" i="1"/>
  <c r="AH27" i="1"/>
  <c r="AP27" i="1"/>
  <c r="AB27" i="1"/>
  <c r="AN27" i="1"/>
  <c r="AT27" i="1"/>
  <c r="AR33" i="1"/>
  <c r="T33" i="1"/>
  <c r="P33" i="1"/>
  <c r="X33" i="1"/>
  <c r="AJ33" i="1"/>
  <c r="Z33" i="1"/>
  <c r="AL33" i="1"/>
  <c r="AP33" i="1"/>
  <c r="AB33" i="1"/>
  <c r="AN33" i="1"/>
  <c r="AT33" i="1"/>
  <c r="AR16" i="1"/>
  <c r="T16" i="1"/>
  <c r="P16" i="1"/>
  <c r="N16" i="1"/>
  <c r="AJ16" i="1"/>
  <c r="Z16" i="1"/>
  <c r="AL16" i="1"/>
  <c r="AB16" i="1"/>
  <c r="AR24" i="1"/>
  <c r="T24" i="1"/>
  <c r="P24" i="1"/>
  <c r="X24" i="1"/>
  <c r="AJ24" i="1"/>
  <c r="Z24" i="1"/>
  <c r="AL24" i="1"/>
  <c r="AH24" i="1"/>
  <c r="AP24" i="1"/>
  <c r="AB24" i="1"/>
  <c r="AT24" i="1"/>
  <c r="AR18" i="1"/>
  <c r="T18" i="1"/>
  <c r="P18" i="1"/>
  <c r="N18" i="1"/>
  <c r="AJ18" i="1"/>
  <c r="Z18" i="1"/>
  <c r="AL18" i="1"/>
  <c r="AB18" i="1"/>
  <c r="AN18" i="1"/>
  <c r="AR19" i="1"/>
  <c r="T19" i="1"/>
  <c r="P19" i="1"/>
  <c r="AJ19" i="1"/>
  <c r="AL19" i="1"/>
  <c r="AB19" i="1"/>
  <c r="AR25" i="1"/>
  <c r="P25" i="1"/>
  <c r="AJ25" i="1"/>
  <c r="AL25" i="1"/>
  <c r="AB25" i="1"/>
  <c r="AR20" i="1"/>
  <c r="T20" i="1"/>
  <c r="P20" i="1"/>
  <c r="AJ20" i="1"/>
  <c r="AL20" i="1"/>
  <c r="AB20" i="1"/>
  <c r="AT20" i="1"/>
  <c r="AR23" i="1"/>
  <c r="T23" i="1"/>
  <c r="P23" i="1"/>
  <c r="N23" i="1"/>
  <c r="X23" i="1"/>
  <c r="AJ23" i="1"/>
  <c r="Z23" i="1"/>
  <c r="AL23" i="1"/>
  <c r="AH23" i="1"/>
  <c r="AF23" i="1"/>
  <c r="AD23" i="1"/>
  <c r="AP23" i="1"/>
  <c r="AB23" i="1"/>
  <c r="AN23" i="1"/>
  <c r="AT23" i="1"/>
  <c r="AR21" i="1"/>
  <c r="T21" i="1"/>
  <c r="P21" i="1"/>
  <c r="N21" i="1"/>
  <c r="X21" i="1"/>
  <c r="AJ21" i="1"/>
  <c r="Z21" i="1"/>
  <c r="AL21" i="1"/>
  <c r="AH21" i="1"/>
  <c r="AP21" i="1"/>
  <c r="AB21" i="1"/>
  <c r="AN21" i="1"/>
  <c r="AT21" i="1"/>
  <c r="AR5" i="1"/>
  <c r="T5" i="1"/>
  <c r="P5" i="1"/>
  <c r="N5" i="1"/>
  <c r="R5" i="1"/>
  <c r="X5" i="1"/>
  <c r="AJ5" i="1"/>
  <c r="Z5" i="1"/>
  <c r="AL5" i="1"/>
  <c r="AH5" i="1"/>
  <c r="AB5" i="1"/>
  <c r="AN5" i="1"/>
  <c r="AT5" i="1"/>
  <c r="AR7" i="1"/>
  <c r="T7" i="1"/>
  <c r="P7" i="1"/>
  <c r="N7" i="1"/>
  <c r="R7" i="1"/>
  <c r="X7" i="1"/>
  <c r="AJ7" i="1"/>
  <c r="AH7" i="1"/>
  <c r="AB7" i="1"/>
  <c r="AN7" i="1"/>
  <c r="AT7" i="1"/>
  <c r="AR8" i="1"/>
  <c r="T8" i="1"/>
  <c r="P8" i="1"/>
  <c r="N8" i="1"/>
  <c r="R8" i="1"/>
  <c r="X8" i="1"/>
  <c r="AJ8" i="1"/>
  <c r="AL8" i="1"/>
  <c r="AH8" i="1"/>
  <c r="AB8" i="1"/>
  <c r="AN8" i="1"/>
  <c r="AT8" i="1"/>
  <c r="AR9" i="1"/>
  <c r="P9" i="1"/>
  <c r="N9" i="1"/>
  <c r="X9" i="1"/>
  <c r="AJ9" i="1"/>
  <c r="AL9" i="1"/>
  <c r="AH9" i="1"/>
  <c r="AN9" i="1"/>
  <c r="AT9" i="1"/>
  <c r="AR10" i="1"/>
  <c r="P10" i="1"/>
  <c r="N10" i="1"/>
  <c r="X10" i="1"/>
  <c r="AJ10" i="1"/>
  <c r="AH10" i="1"/>
  <c r="AB10" i="1"/>
  <c r="AN10" i="1"/>
  <c r="AT10" i="1"/>
  <c r="AR12" i="1"/>
  <c r="P12" i="1"/>
  <c r="X12" i="1"/>
  <c r="AJ12" i="1"/>
  <c r="AL12" i="1"/>
  <c r="AH12" i="1"/>
  <c r="AN12" i="1"/>
  <c r="AR11" i="1"/>
  <c r="AJ11" i="1"/>
  <c r="AL11" i="1"/>
  <c r="AH11" i="1"/>
  <c r="AN11" i="1"/>
  <c r="AR14" i="1"/>
  <c r="P14" i="1"/>
  <c r="X14" i="1"/>
  <c r="AJ14" i="1"/>
  <c r="AL14" i="1"/>
  <c r="AH14" i="1"/>
  <c r="AD14" i="1"/>
  <c r="AB14" i="1"/>
  <c r="AR13" i="1"/>
  <c r="AJ13" i="1"/>
  <c r="Z13" i="1"/>
  <c r="AL13" i="1"/>
  <c r="AH13" i="1"/>
  <c r="AF13" i="1"/>
  <c r="AD13" i="1"/>
  <c r="AB13" i="1"/>
  <c r="P6" i="1"/>
  <c r="N6" i="1"/>
  <c r="R6" i="1"/>
  <c r="V6" i="1"/>
  <c r="X6" i="1"/>
  <c r="AJ6" i="1"/>
  <c r="Z6" i="1"/>
  <c r="AL6" i="1"/>
  <c r="AH6" i="1"/>
  <c r="AF6" i="1"/>
  <c r="AD6" i="1"/>
  <c r="AP6" i="1"/>
  <c r="AB6" i="1"/>
  <c r="AN6" i="1"/>
  <c r="AT6" i="1"/>
  <c r="T6" i="1"/>
  <c r="I35" i="1" l="1"/>
  <c r="I36" i="1"/>
  <c r="I20" i="1"/>
  <c r="G20" i="1" s="1"/>
  <c r="I39" i="1"/>
  <c r="I16" i="1"/>
  <c r="G16" i="1" s="1"/>
  <c r="I21" i="1"/>
  <c r="G21" i="1" s="1"/>
  <c r="I24" i="1"/>
  <c r="G24" i="1" s="1"/>
  <c r="I30" i="1"/>
  <c r="I37" i="1"/>
  <c r="I29" i="1"/>
  <c r="I27" i="1"/>
  <c r="G27" i="1" s="1"/>
  <c r="I38" i="1"/>
  <c r="I8" i="1"/>
  <c r="I5" i="1"/>
  <c r="I25" i="1"/>
  <c r="G25" i="1" s="1"/>
  <c r="I32" i="1"/>
  <c r="I31" i="1"/>
  <c r="I12" i="1"/>
  <c r="I18" i="1"/>
  <c r="G18" i="1" s="1"/>
  <c r="I17" i="1"/>
  <c r="I33" i="1"/>
  <c r="I11" i="1"/>
  <c r="I14" i="1"/>
  <c r="I10" i="1"/>
  <c r="I7" i="1"/>
  <c r="I19" i="1"/>
  <c r="G19" i="1" s="1"/>
  <c r="I13" i="1"/>
  <c r="I9" i="1"/>
  <c r="I23" i="1"/>
  <c r="G23" i="1" s="1"/>
  <c r="AR6" i="1"/>
  <c r="I6" i="1" s="1"/>
  <c r="G39" i="1" l="1"/>
  <c r="G37" i="1" l="1"/>
  <c r="G13" i="1"/>
  <c r="G17" i="1"/>
  <c r="G36" i="1"/>
  <c r="G10" i="1"/>
  <c r="G14" i="1"/>
  <c r="G12" i="1"/>
  <c r="G11" i="1"/>
  <c r="G31" i="1"/>
  <c r="F17" i="1" l="1"/>
  <c r="F26" i="1"/>
  <c r="F19" i="1"/>
  <c r="F22" i="1"/>
  <c r="F25" i="1"/>
  <c r="F24" i="1"/>
  <c r="F18" i="1"/>
  <c r="F27" i="1"/>
  <c r="F20" i="1"/>
  <c r="F23" i="1"/>
  <c r="F16" i="1"/>
  <c r="F21" i="1"/>
  <c r="G8" i="1"/>
  <c r="G30" i="1"/>
  <c r="G38" i="1"/>
  <c r="G33" i="1"/>
  <c r="G7" i="1"/>
  <c r="G35" i="1"/>
  <c r="G32" i="1"/>
  <c r="G9" i="1"/>
  <c r="G5" i="1"/>
  <c r="G6" i="1"/>
  <c r="F7" i="1" l="1"/>
  <c r="F9" i="1"/>
  <c r="F14" i="1"/>
  <c r="F11" i="1"/>
  <c r="F12" i="1"/>
  <c r="F8" i="1"/>
  <c r="F10" i="1"/>
  <c r="F13" i="1"/>
  <c r="F5" i="1"/>
  <c r="F6" i="1"/>
  <c r="H26" i="1" l="1"/>
  <c r="H31" i="1"/>
  <c r="H19" i="1"/>
  <c r="H36" i="1"/>
  <c r="H10" i="1"/>
  <c r="H22" i="1"/>
  <c r="H34" i="1"/>
  <c r="H8" i="1"/>
  <c r="H6" i="1"/>
  <c r="H25" i="1"/>
  <c r="H30" i="1"/>
  <c r="H21" i="1"/>
  <c r="H38" i="1"/>
  <c r="H20" i="1"/>
  <c r="H12" i="1"/>
  <c r="H17" i="1"/>
  <c r="H32" i="1"/>
  <c r="H5" i="1"/>
  <c r="H23" i="1"/>
  <c r="H39" i="1"/>
  <c r="H16" i="1"/>
  <c r="H27" i="1"/>
  <c r="H11" i="1"/>
  <c r="H7" i="1"/>
  <c r="H24" i="1"/>
  <c r="H29" i="1"/>
  <c r="H9" i="1"/>
  <c r="H37" i="1"/>
  <c r="H35" i="1"/>
  <c r="H14" i="1"/>
  <c r="H33" i="1"/>
  <c r="H13" i="1"/>
  <c r="H18" i="1"/>
  <c r="G29" i="1"/>
  <c r="F33" i="1" s="1"/>
  <c r="F29" i="1" l="1"/>
  <c r="F34" i="1"/>
  <c r="F38" i="1"/>
  <c r="F36" i="1"/>
  <c r="F37" i="1"/>
  <c r="F30" i="1"/>
  <c r="F39" i="1"/>
  <c r="F31" i="1"/>
  <c r="F32" i="1"/>
  <c r="F35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32" i="1" l="1"/>
  <c r="J33" i="1"/>
  <c r="J34" i="1"/>
  <c r="J35" i="1"/>
  <c r="J36" i="1"/>
  <c r="J37" i="1"/>
  <c r="J38" i="1"/>
  <c r="J39" i="1" s="1"/>
</calcChain>
</file>

<file path=xl/sharedStrings.xml><?xml version="1.0" encoding="utf-8"?>
<sst xmlns="http://schemas.openxmlformats.org/spreadsheetml/2006/main" count="177" uniqueCount="122">
  <si>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</si>
  <si>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</si>
  <si>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</si>
  <si>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</si>
  <si>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</si>
  <si>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</si>
  <si>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</si>
  <si>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</si>
  <si>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</si>
  <si>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</si>
  <si>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</si>
  <si>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</si>
  <si>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</si>
  <si>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</si>
  <si>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</si>
  <si>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</si>
  <si>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Городки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</si>
  <si>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</si>
  <si>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</si>
  <si>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</si>
  <si>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</si>
  <si>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</si>
  <si>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</si>
  <si>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</si>
  <si>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</si>
  <si>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</si>
  <si>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</si>
  <si>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</si>
  <si>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</si>
  <si>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</si>
  <si>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</si>
  <si>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</si>
  <si>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</si>
  <si>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</si>
  <si>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</si>
  <si>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</si>
  <si>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 xml:space="preserve">ФН </t>
  </si>
  <si>
    <t>РЦКО</t>
  </si>
  <si>
    <t>ЦГП</t>
  </si>
  <si>
    <t>ФН</t>
  </si>
  <si>
    <t>Аглодоменное производство</t>
  </si>
  <si>
    <t>ЦДС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</si>
  <si>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</si>
  <si>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</si>
  <si>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</si>
  <si>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</si>
  <si>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ДЦ-1</t>
  </si>
  <si>
    <t>Энергетическое производство</t>
  </si>
  <si>
    <t>ЦЭлС</t>
  </si>
  <si>
    <t>Кислородный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</si>
  <si>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</si>
  <si>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</si>
  <si>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</si>
  <si>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</si>
  <si>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</si>
  <si>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</si>
  <si>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</si>
  <si>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УТЭЦ-2</t>
  </si>
  <si>
    <t>2-я группа (численность от 250 до 550 человек)</t>
  </si>
  <si>
    <t>ФН Развитие технологии</t>
  </si>
  <si>
    <t>ЦЛК</t>
  </si>
  <si>
    <t>ЦТАиЭО СП</t>
  </si>
  <si>
    <t>ЦТАиЭО АДП</t>
  </si>
  <si>
    <t>ЦТАиЭО ПП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</si>
  <si>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</si>
  <si>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</si>
  <si>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</si>
  <si>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</si>
  <si>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</si>
  <si>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</si>
  <si>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</si>
  <si>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</si>
  <si>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</si>
  <si>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</si>
  <si>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</si>
  <si>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</si>
  <si>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Цех динамной стали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</si>
  <si>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</si>
  <si>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</si>
  <si>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</si>
  <si>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</si>
  <si>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</si>
  <si>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Цех центральная лаборатория комбината</t>
  </si>
  <si>
    <t xml:space="preserve">Развитие технологии </t>
  </si>
  <si>
    <t>СП (313, 442)</t>
  </si>
  <si>
    <t>Дирекция по управлению энергетическим комплексом</t>
  </si>
  <si>
    <t>ФН Дирекция по персоналу (ДП)</t>
  </si>
  <si>
    <t>Дирекция капитального строительства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</si>
  <si>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</si>
  <si>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</si>
  <si>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</si>
  <si>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ДПВ</t>
  </si>
  <si>
    <t>ФН Техническая дирекция (ТД)</t>
  </si>
  <si>
    <t>СП (72, 317, 371, 399, 417)</t>
  </si>
  <si>
    <t xml:space="preserve">Технология и технологические функции </t>
  </si>
  <si>
    <t>СП (269, 291, 444, 445)</t>
  </si>
  <si>
    <t xml:space="preserve">Инвестиции  </t>
  </si>
  <si>
    <t>Инжиниринг</t>
  </si>
  <si>
    <t>Управление персоналом</t>
  </si>
  <si>
    <t>-</t>
  </si>
  <si>
    <t>ДКС</t>
  </si>
  <si>
    <t>Функциональное направление (ФН)</t>
  </si>
  <si>
    <t>ФН Машиностроительное управление (МУ)</t>
  </si>
  <si>
    <t>Эстафета ГТО</t>
  </si>
  <si>
    <t>Гири</t>
  </si>
  <si>
    <t>Дирекция по проектным закупкам</t>
  </si>
  <si>
    <t>ДПЗ</t>
  </si>
  <si>
    <t>ФН ДИП</t>
  </si>
  <si>
    <t>Цех трансформаторной стали</t>
  </si>
  <si>
    <t>ЦТС</t>
  </si>
  <si>
    <t>ДРИМ</t>
  </si>
  <si>
    <t xml:space="preserve">Дирекцию по разработке инвестиционных мероприятий </t>
  </si>
  <si>
    <t>Наименование структурного подразделения (СП)</t>
  </si>
  <si>
    <t>Спартакиада подразделений ПАО "НЛМК" 2026г.</t>
  </si>
  <si>
    <t>ФН Закупки</t>
  </si>
  <si>
    <t>СП (57, 338, 339, 340, 401, 411, 432,461)</t>
  </si>
  <si>
    <t>Закупки</t>
  </si>
  <si>
    <t>СП (94, 226, 358, 380, 381, 447)</t>
  </si>
  <si>
    <t>СП (336, 395)</t>
  </si>
  <si>
    <t>Цех ТЭЦ</t>
  </si>
  <si>
    <t>Цех теплоэлектроцентраль</t>
  </si>
  <si>
    <t>Технология и технические функции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</si>
</sst>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6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6" fillId="6" borderId="11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vertical="center"/>
    </xf>
    <xf numFmtId="165" fontId="14" fillId="0" borderId="2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6" fillId="6" borderId="3" xfId="0" applyNumberFormat="1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>
      <alignment horizontal="center" vertical="center" wrapText="1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" fontId="16" fillId="0" borderId="2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2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73"/>
  <sheetViews>
    <sheetView showZeros="0" tabSelected="1" zoomScale="40" zoomScaleNormal="40" workbookViewId="0">
      <pane xSplit="11" ySplit="3" topLeftCell="L4" activePane="bottomRight" state="frozen"/>
      <selection pane="topRight" activeCell="J1" sqref="J1"/>
      <selection pane="bottomLeft" activeCell="A4" sqref="A4"/>
      <selection pane="bottomRight" activeCell="D21" sqref="D21"/>
    </sheetView>
  </sheetViews>
  <sheetFormatPr defaultColWidth="9.42578125" defaultRowHeight="16.5" x14ac:dyDescent="0.2"/>
  <cols>
    <col min="1" max="1" width="45.42578125" style="24" customWidth="1"/>
    <col min="2" max="2" width="74.42578125" style="62" customWidth="1"/>
    <col min="3" max="3" width="21.5703125" style="23" customWidth="1"/>
    <col min="4" max="4" width="60.7109375" style="46" customWidth="1"/>
    <col min="5" max="5" width="17.7109375" style="46" customWidth="1"/>
    <col min="6" max="6" width="15.5703125" style="25" customWidth="1"/>
    <col min="7" max="7" width="15.5703125" style="70" customWidth="1"/>
    <col min="8" max="8" width="25.5703125" style="22" customWidth="1"/>
    <col min="9" max="9" width="24.42578125" style="70" customWidth="1"/>
    <col min="10" max="10" width="22.140625" style="25" bestFit="1" customWidth="1"/>
    <col min="11" max="11" width="15.42578125" style="22" customWidth="1"/>
    <col min="12" max="12" width="4.42578125" style="4" customWidth="1"/>
    <col min="13" max="13" width="9.5703125" style="4" customWidth="1"/>
    <col min="14" max="14" width="10.5703125" style="25" customWidth="1"/>
    <col min="15" max="15" width="9.5703125" style="4" customWidth="1"/>
    <col min="16" max="16" width="12.140625" style="25" customWidth="1"/>
    <col min="17" max="17" width="9.5703125" style="26" customWidth="1"/>
    <col min="18" max="18" width="10.28515625" style="4" customWidth="1"/>
    <col min="19" max="19" width="11.42578125" style="4" customWidth="1"/>
    <col min="20" max="20" width="10.42578125" style="4" customWidth="1"/>
    <col min="21" max="21" width="9.5703125" style="4" customWidth="1"/>
    <col min="22" max="22" width="9.5703125" style="25" customWidth="1"/>
    <col min="23" max="23" width="9.5703125" style="4" customWidth="1"/>
    <col min="24" max="24" width="10.5703125" style="4" customWidth="1"/>
    <col min="25" max="27" width="9.5703125" style="4" customWidth="1"/>
    <col min="28" max="28" width="10.140625" style="4" customWidth="1"/>
    <col min="29" max="29" width="12.28515625" style="4" customWidth="1"/>
    <col min="30" max="30" width="9.5703125" style="4" customWidth="1"/>
    <col min="31" max="31" width="11.42578125" style="23" customWidth="1"/>
    <col min="32" max="32" width="10.42578125" style="4" customWidth="1"/>
    <col min="33" max="36" width="9.5703125" style="4" customWidth="1"/>
    <col min="37" max="37" width="10" style="4" customWidth="1"/>
    <col min="38" max="38" width="9.5703125" style="4" customWidth="1"/>
    <col min="39" max="39" width="10" style="4" customWidth="1"/>
    <col min="40" max="40" width="9.5703125" style="4" customWidth="1"/>
    <col min="41" max="41" width="10" style="4" customWidth="1"/>
    <col min="42" max="44" width="9.5703125" style="4" customWidth="1"/>
    <col min="45" max="45" width="11" style="4" customWidth="1"/>
    <col min="46" max="46" width="8.5703125" style="4" customWidth="1"/>
    <col min="47" max="16384" width="9.42578125" style="4"/>
  </cols>
  <sheetData>
    <row r="1" spans="1:46" ht="101.25" customHeight="1" thickBot="1" x14ac:dyDescent="0.25">
      <c r="A1" s="32"/>
      <c r="B1" s="57"/>
      <c r="C1" s="1"/>
      <c r="D1" s="44" t="s">
        <v>113</v>
      </c>
      <c r="E1" s="44"/>
      <c r="F1" s="2"/>
      <c r="G1" s="66"/>
      <c r="H1" s="3"/>
      <c r="I1" s="66"/>
      <c r="J1" s="2"/>
      <c r="K1" s="3"/>
      <c r="M1" s="5" t="s">
        <v>64</v>
      </c>
      <c r="N1" s="2"/>
      <c r="O1" s="5"/>
      <c r="P1" s="2"/>
      <c r="Q1" s="6"/>
      <c r="R1" s="5"/>
      <c r="S1" s="5"/>
      <c r="T1" s="5"/>
      <c r="U1" s="5"/>
      <c r="V1" s="2"/>
      <c r="W1" s="5"/>
      <c r="X1" s="5"/>
      <c r="Y1" s="5"/>
      <c r="Z1" s="5"/>
      <c r="AA1" s="5"/>
      <c r="AB1" s="5"/>
      <c r="AC1" s="5"/>
      <c r="AD1" s="5"/>
      <c r="AE1" s="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ht="75.75" customHeight="1" x14ac:dyDescent="0.2">
      <c r="A2" s="85" t="s">
        <v>101</v>
      </c>
      <c r="B2" s="85" t="s">
        <v>112</v>
      </c>
      <c r="C2" s="87" t="s">
        <v>0</v>
      </c>
      <c r="D2" s="87" t="s">
        <v>1</v>
      </c>
      <c r="E2" s="87" t="s">
        <v>65</v>
      </c>
      <c r="F2" s="89" t="s">
        <v>2</v>
      </c>
      <c r="G2" s="90"/>
      <c r="H2" s="84" t="s">
        <v>3</v>
      </c>
      <c r="I2" s="91"/>
      <c r="J2" s="83" t="s">
        <v>4</v>
      </c>
      <c r="K2" s="84"/>
      <c r="L2" s="55"/>
      <c r="M2" s="79" t="s">
        <v>5</v>
      </c>
      <c r="N2" s="80"/>
      <c r="O2" s="79" t="s">
        <v>9</v>
      </c>
      <c r="P2" s="80"/>
      <c r="Q2" s="79" t="s">
        <v>8</v>
      </c>
      <c r="R2" s="80"/>
      <c r="S2" s="79" t="s">
        <v>7</v>
      </c>
      <c r="T2" s="80"/>
      <c r="U2" s="79" t="s">
        <v>11</v>
      </c>
      <c r="V2" s="80"/>
      <c r="W2" s="79" t="s">
        <v>6</v>
      </c>
      <c r="X2" s="80"/>
      <c r="Y2" s="79" t="s">
        <v>10</v>
      </c>
      <c r="Z2" s="80"/>
      <c r="AA2" s="79" t="s">
        <v>103</v>
      </c>
      <c r="AB2" s="80"/>
      <c r="AC2" s="79" t="s">
        <v>16</v>
      </c>
      <c r="AD2" s="80"/>
      <c r="AE2" s="79" t="s">
        <v>15</v>
      </c>
      <c r="AF2" s="80"/>
      <c r="AG2" s="79" t="s">
        <v>14</v>
      </c>
      <c r="AH2" s="80"/>
      <c r="AI2" s="79" t="s">
        <v>12</v>
      </c>
      <c r="AJ2" s="80"/>
      <c r="AK2" s="79" t="s">
        <v>13</v>
      </c>
      <c r="AL2" s="80"/>
      <c r="AM2" s="79" t="s">
        <v>104</v>
      </c>
      <c r="AN2" s="80"/>
      <c r="AO2" s="79" t="s">
        <v>17</v>
      </c>
      <c r="AP2" s="80"/>
      <c r="AQ2" s="79" t="s">
        <v>18</v>
      </c>
      <c r="AR2" s="80"/>
      <c r="AS2" s="81" t="s">
        <v>19</v>
      </c>
      <c r="AT2" s="82"/>
    </row>
    <row r="3" spans="1:46" ht="84" customHeight="1" x14ac:dyDescent="0.2">
      <c r="A3" s="86"/>
      <c r="B3" s="86"/>
      <c r="C3" s="88"/>
      <c r="D3" s="88"/>
      <c r="E3" s="88"/>
      <c r="F3" s="29" t="s">
        <v>21</v>
      </c>
      <c r="G3" s="71" t="s">
        <v>20</v>
      </c>
      <c r="H3" s="30" t="s">
        <v>21</v>
      </c>
      <c r="I3" s="67" t="s">
        <v>20</v>
      </c>
      <c r="J3" s="31" t="s">
        <v>22</v>
      </c>
      <c r="K3" s="52" t="s">
        <v>23</v>
      </c>
      <c r="L3" s="56"/>
      <c r="M3" s="7" t="s">
        <v>24</v>
      </c>
      <c r="N3" s="10" t="s">
        <v>25</v>
      </c>
      <c r="O3" s="7" t="s">
        <v>24</v>
      </c>
      <c r="P3" s="10" t="s">
        <v>25</v>
      </c>
      <c r="Q3" s="7" t="s">
        <v>24</v>
      </c>
      <c r="R3" s="9" t="s">
        <v>25</v>
      </c>
      <c r="S3" s="7" t="s">
        <v>24</v>
      </c>
      <c r="T3" s="9" t="s">
        <v>25</v>
      </c>
      <c r="U3" s="11" t="s">
        <v>24</v>
      </c>
      <c r="V3" s="48" t="s">
        <v>25</v>
      </c>
      <c r="W3" s="7" t="s">
        <v>24</v>
      </c>
      <c r="X3" s="9" t="s">
        <v>25</v>
      </c>
      <c r="Y3" s="12" t="s">
        <v>24</v>
      </c>
      <c r="Z3" s="9" t="s">
        <v>25</v>
      </c>
      <c r="AA3" s="7" t="s">
        <v>24</v>
      </c>
      <c r="AB3" s="9" t="s">
        <v>25</v>
      </c>
      <c r="AC3" s="7" t="s">
        <v>24</v>
      </c>
      <c r="AD3" s="9" t="s">
        <v>25</v>
      </c>
      <c r="AE3" s="7" t="s">
        <v>24</v>
      </c>
      <c r="AF3" s="9" t="s">
        <v>25</v>
      </c>
      <c r="AG3" s="7" t="s">
        <v>24</v>
      </c>
      <c r="AH3" s="9" t="s">
        <v>25</v>
      </c>
      <c r="AI3" s="7" t="s">
        <v>24</v>
      </c>
      <c r="AJ3" s="9" t="s">
        <v>25</v>
      </c>
      <c r="AK3" s="8" t="s">
        <v>24</v>
      </c>
      <c r="AL3" s="9" t="s">
        <v>25</v>
      </c>
      <c r="AM3" s="7" t="s">
        <v>24</v>
      </c>
      <c r="AN3" s="9" t="s">
        <v>25</v>
      </c>
      <c r="AO3" s="11" t="s">
        <v>24</v>
      </c>
      <c r="AP3" s="9" t="s">
        <v>25</v>
      </c>
      <c r="AQ3" s="7" t="s">
        <v>24</v>
      </c>
      <c r="AR3" s="8" t="s">
        <v>25</v>
      </c>
      <c r="AS3" s="11" t="s">
        <v>24</v>
      </c>
      <c r="AT3" s="9" t="s">
        <v>25</v>
      </c>
    </row>
    <row r="4" spans="1:46" s="15" customFormat="1" ht="34.5" customHeight="1" x14ac:dyDescent="0.2">
      <c r="A4" s="33"/>
      <c r="B4" s="58"/>
      <c r="C4" s="13"/>
      <c r="D4" s="45" t="s">
        <v>26</v>
      </c>
      <c r="E4" s="49"/>
      <c r="F4" s="13"/>
      <c r="G4" s="68"/>
      <c r="H4" s="14"/>
      <c r="I4" s="68"/>
      <c r="J4" s="14"/>
      <c r="K4" s="14"/>
      <c r="L4" s="56"/>
      <c r="M4" s="13"/>
      <c r="N4" s="14"/>
      <c r="O4" s="13"/>
      <c r="P4" s="14"/>
      <c r="Q4" s="13"/>
      <c r="R4" s="13"/>
      <c r="S4" s="13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76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5" customFormat="1" ht="57" x14ac:dyDescent="0.2">
      <c r="A5" s="34" t="s">
        <v>31</v>
      </c>
      <c r="B5" s="59" t="s">
        <v>97</v>
      </c>
      <c r="C5" s="16" t="s">
        <v>99</v>
      </c>
      <c r="D5" s="63" t="s">
        <v>32</v>
      </c>
      <c r="E5" s="50">
        <v>1</v>
      </c>
      <c r="F5" s="43">
        <f>_xlfn.RANK.EQ(G5,$G$5:$G$14,0)</f>
        <v>1</v>
      </c>
      <c r="G5" s="72">
        <f>I5</f>
        <v>27</v>
      </c>
      <c r="H5" s="39">
        <f>_xlfn.RANK.EQ(I5,$I$5:$I$39,0)</f>
        <v>1</v>
      </c>
      <c r="I5" s="69">
        <f>AR5+T5+P5+R5+N5+AF5+AJ5+AH5+Z5+AB5+X5+AN5+AD5+V5+AP5+AT5+AL5</f>
        <v>27</v>
      </c>
      <c r="J5" s="53">
        <f>J4+1</f>
        <v>1</v>
      </c>
      <c r="K5" s="53">
        <f>K4+1</f>
        <v>1</v>
      </c>
      <c r="L5" s="56"/>
      <c r="M5" s="40">
        <v>2</v>
      </c>
      <c r="N5" s="41">
        <f>IF(M5&gt;0,IF(M5&gt;26,1,IF(M5&gt;2,28-M5,IF(M5=2,27,30))),0)</f>
        <v>27</v>
      </c>
      <c r="O5" s="40"/>
      <c r="P5" s="41">
        <f>IF(O5&gt;0,IF(O5&gt;26,1,IF(O5&gt;2,28-O5,IF(O5=2,27,30))),0)</f>
        <v>0</v>
      </c>
      <c r="Q5" s="40"/>
      <c r="R5" s="41">
        <f>IF(Q5&gt;0,IF(Q5&gt;26,1,IF(Q5&gt;2,28-Q5,IF(Q5=2,27,30))),0)</f>
        <v>0</v>
      </c>
      <c r="S5" s="40"/>
      <c r="T5" s="41">
        <f>IF(S5&gt;0,IF(S5&gt;26,1,IF(S5&gt;2,28-S5,IF(S5=2,27,30))),0)</f>
        <v>0</v>
      </c>
      <c r="U5" s="40"/>
      <c r="V5" s="41">
        <f>IF(U5&gt;0,IF(U5&gt;26,1,IF(U5&gt;2,28-U5,IF(U5=2,27,30))),0)</f>
        <v>0</v>
      </c>
      <c r="W5" s="40"/>
      <c r="X5" s="41">
        <f>IF(W5&gt;0,IF(W5&gt;26,1,IF(W5&gt;2,28-W5,IF(W5=2,27,30))),0)</f>
        <v>0</v>
      </c>
      <c r="Y5" s="40"/>
      <c r="Z5" s="41">
        <f>IF(Y5&gt;0,IF(Y5&gt;26,1,IF(Y5&gt;2,28-Y5,IF(Y5=2,27,30))),0)</f>
        <v>0</v>
      </c>
      <c r="AA5" s="40"/>
      <c r="AB5" s="41">
        <f>IF(AA5&gt;0,IF(AA5&gt;26,1,IF(AA5&gt;2,28-AA5,IF(AA5=2,27,30))),0)</f>
        <v>0</v>
      </c>
      <c r="AC5" s="73"/>
      <c r="AD5" s="41">
        <f>IF(AC5&gt;0,IF(AC5&gt;26,1,IF(AC5&gt;2,28-AC5,IF(AC5=2,27,30))),0)</f>
        <v>0</v>
      </c>
      <c r="AE5" s="75"/>
      <c r="AF5" s="41">
        <f>IF(AE5&gt;0,IF(AE5&gt;26,1,IF(AE5&gt;2,28-AE5,IF(AE5=2,27,30))),0)</f>
        <v>0</v>
      </c>
      <c r="AG5" s="40"/>
      <c r="AH5" s="41">
        <f>IF(AG5&gt;0,IF(AG5&gt;26,1,IF(AG5&gt;2,28-AG5,IF(AG5=2,27,30))),0)</f>
        <v>0</v>
      </c>
      <c r="AI5" s="40"/>
      <c r="AJ5" s="41">
        <f>IF(AI5&gt;0,IF(AI5&gt;26,1,IF(AI5&gt;2,28-AI5,IF(AI5=2,27,30))),0)</f>
        <v>0</v>
      </c>
      <c r="AK5" s="40"/>
      <c r="AL5" s="41">
        <f>IF(AK5&gt;0,IF(AK5&gt;26,1,IF(AK5&gt;2,28-AK5,IF(AK5=2,27,30))),0)</f>
        <v>0</v>
      </c>
      <c r="AM5" s="40"/>
      <c r="AN5" s="41">
        <f>IF(AM5&gt;0,IF(AM5&gt;26,1,IF(AM5&gt;2,28-AM5,IF(AM5=2,27,30))),0)</f>
        <v>0</v>
      </c>
      <c r="AO5" s="40"/>
      <c r="AP5" s="41">
        <f>IF(AO5&gt;0,IF(AO5&gt;26,1,IF(AO5&gt;2,28-AO5,IF(AO5=2,27,30))),0)</f>
        <v>0</v>
      </c>
      <c r="AQ5" s="40"/>
      <c r="AR5" s="41">
        <f>IF(AQ5&gt;0,IF(AQ5&gt;26,1,IF(AQ5&gt;2,28-AQ5,IF(AQ5=2,27,30))),0)</f>
        <v>0</v>
      </c>
      <c r="AS5" s="40"/>
      <c r="AT5" s="41">
        <f>IF(AS5&gt;0,IF(AS5&gt;26,1,IF(AS5&gt;2,28-AS5,IF(AS5=2,27,30))),0)</f>
        <v>0</v>
      </c>
    </row>
    <row r="6" spans="1:46" s="15" customFormat="1" ht="57" x14ac:dyDescent="0.2">
      <c r="A6" s="35" t="s">
        <v>27</v>
      </c>
      <c r="B6" s="60" t="s">
        <v>69</v>
      </c>
      <c r="C6" s="17">
        <v>60</v>
      </c>
      <c r="D6" s="64" t="s">
        <v>28</v>
      </c>
      <c r="E6" s="50">
        <v>1</v>
      </c>
      <c r="F6" s="43">
        <f>_xlfn.RANK.EQ(G6,$G$5:$G$14,0)</f>
        <v>2</v>
      </c>
      <c r="G6" s="72">
        <f>I6</f>
        <v>25</v>
      </c>
      <c r="H6" s="39">
        <f>_xlfn.RANK.EQ(I6,$I$5:$I$39,0)</f>
        <v>2</v>
      </c>
      <c r="I6" s="69">
        <f>AR6+T6+P6+R6+N6+AF6+AJ6+AH6+Z6+AB6+X6+AN6+AD6+V6+AP6+AT6+AL6</f>
        <v>25</v>
      </c>
      <c r="J6" s="54">
        <f>J5+1</f>
        <v>2</v>
      </c>
      <c r="K6" s="53">
        <f>K5+1</f>
        <v>2</v>
      </c>
      <c r="L6" s="56"/>
      <c r="M6" s="40">
        <v>3</v>
      </c>
      <c r="N6" s="41">
        <f>IF(M6&gt;0,IF(M6&gt;26,1,IF(M6&gt;2,28-M6,IF(M6=2,27,30))),0)</f>
        <v>25</v>
      </c>
      <c r="O6" s="40"/>
      <c r="P6" s="41">
        <f>IF(O6&gt;0,IF(O6&gt;26,1,IF(O6&gt;2,28-O6,IF(O6=2,27,30))),0)</f>
        <v>0</v>
      </c>
      <c r="Q6" s="40"/>
      <c r="R6" s="41">
        <f>IF(Q6&gt;0,IF(Q6&gt;26,1,IF(Q6&gt;2,28-Q6,IF(Q6=2,27,30))),0)</f>
        <v>0</v>
      </c>
      <c r="S6" s="40"/>
      <c r="T6" s="41">
        <f>IF(S6&gt;0,IF(S6&gt;26,1,IF(S6&gt;2,28-S6,IF(S6=2,27,30))),0)</f>
        <v>0</v>
      </c>
      <c r="U6" s="40"/>
      <c r="V6" s="41">
        <f>IF(U6&gt;0,IF(U6&gt;26,1,IF(U6&gt;2,28-U6,IF(U6=2,27,30))),0)</f>
        <v>0</v>
      </c>
      <c r="W6" s="40"/>
      <c r="X6" s="41">
        <f>IF(W6&gt;0,IF(W6&gt;26,1,IF(W6&gt;2,28-W6,IF(W6=2,27,30))),0)</f>
        <v>0</v>
      </c>
      <c r="Y6" s="40"/>
      <c r="Z6" s="41">
        <f>IF(Y6&gt;0,IF(Y6&gt;26,1,IF(Y6&gt;2,28-Y6,IF(Y6=2,27,30))),0)</f>
        <v>0</v>
      </c>
      <c r="AA6" s="40"/>
      <c r="AB6" s="41">
        <f>IF(AA6&gt;0,IF(AA6&gt;26,1,IF(AA6&gt;2,28-AA6,IF(AA6=2,27,30))),0)</f>
        <v>0</v>
      </c>
      <c r="AC6" s="40"/>
      <c r="AD6" s="41">
        <f>IF(AC6&gt;0,IF(AC6&gt;26,1,IF(AC6&gt;2,28-AC6,IF(AC6=2,27,30))),0)</f>
        <v>0</v>
      </c>
      <c r="AE6" s="40"/>
      <c r="AF6" s="41">
        <f>IF(AE6&gt;0,IF(AE6&gt;26,1,IF(AE6&gt;2,28-AE6,IF(AE6=2,27,30))),0)</f>
        <v>0</v>
      </c>
      <c r="AG6" s="40"/>
      <c r="AH6" s="41">
        <f>IF(AG6&gt;0,IF(AG6&gt;26,1,IF(AG6&gt;2,28-AG6,IF(AG6=2,27,30))),0)</f>
        <v>0</v>
      </c>
      <c r="AI6" s="40"/>
      <c r="AJ6" s="41">
        <f>IF(AI6&gt;0,IF(AI6&gt;26,1,IF(AI6&gt;2,28-AI6,IF(AI6=2,27,30))),0)</f>
        <v>0</v>
      </c>
      <c r="AK6" s="40"/>
      <c r="AL6" s="41">
        <f>IF(AK6&gt;0,IF(AK6&gt;26,1,IF(AK6&gt;2,28-AK6,IF(AK6=2,27,30))),0)</f>
        <v>0</v>
      </c>
      <c r="AM6" s="40"/>
      <c r="AN6" s="41">
        <f>IF(AM6&gt;0,IF(AM6&gt;26,1,IF(AM6&gt;2,28-AM6,IF(AM6=2,27,30))),0)</f>
        <v>0</v>
      </c>
      <c r="AO6" s="40"/>
      <c r="AP6" s="41">
        <f>IF(AO6&gt;0,IF(AO6&gt;26,1,IF(AO6&gt;2,28-AO6,IF(AO6=2,27,30))),0)</f>
        <v>0</v>
      </c>
      <c r="AQ6" s="40"/>
      <c r="AR6" s="41">
        <f>IF(AQ6&gt;0,IF(AQ6&gt;26,1,IF(AQ6&gt;2,28-AQ6,IF(AQ6=2,27,30))),0)</f>
        <v>0</v>
      </c>
      <c r="AS6" s="40"/>
      <c r="AT6" s="41">
        <f>IF(AS6&gt;0,IF(AS6&gt;26,1,IF(AS6&gt;2,28-AS6,IF(AS6=2,27,30))),0)</f>
        <v>0</v>
      </c>
    </row>
    <row r="7" spans="1:46" s="15" customFormat="1" ht="57" x14ac:dyDescent="0.2">
      <c r="A7" s="35" t="s">
        <v>33</v>
      </c>
      <c r="B7" s="60" t="s">
        <v>70</v>
      </c>
      <c r="C7" s="17">
        <v>32</v>
      </c>
      <c r="D7" s="64" t="s">
        <v>37</v>
      </c>
      <c r="E7" s="50">
        <v>1</v>
      </c>
      <c r="F7" s="43">
        <f>_xlfn.RANK.EQ(G7,$G$5:$G$14,0)</f>
        <v>3</v>
      </c>
      <c r="G7" s="72">
        <f>I7</f>
        <v>22</v>
      </c>
      <c r="H7" s="39">
        <f>_xlfn.RANK.EQ(I7,$I$5:$I$39,0)</f>
        <v>4</v>
      </c>
      <c r="I7" s="69">
        <f>AR7+T7+P7+R7+N7+AF7+AJ7+AH7+Z7+AB7+X7+AN7+AD7+V7+AP7+AT7+AL7</f>
        <v>22</v>
      </c>
      <c r="J7" s="39">
        <f>1+J6</f>
        <v>3</v>
      </c>
      <c r="K7" s="53">
        <f>K6+1</f>
        <v>3</v>
      </c>
      <c r="L7" s="56"/>
      <c r="M7" s="40">
        <v>6</v>
      </c>
      <c r="N7" s="41">
        <f>IF(M7&gt;0,IF(M7&gt;26,1,IF(M7&gt;2,28-M7,IF(M7=2,27,30))),0)</f>
        <v>22</v>
      </c>
      <c r="O7" s="40"/>
      <c r="P7" s="41">
        <f>IF(O7&gt;0,IF(O7&gt;26,1,IF(O7&gt;2,28-O7,IF(O7=2,27,30))),0)</f>
        <v>0</v>
      </c>
      <c r="Q7" s="40"/>
      <c r="R7" s="41">
        <f>IF(Q7&gt;0,IF(Q7&gt;26,1,IF(Q7&gt;2,28-Q7,IF(Q7=2,27,30))),0)</f>
        <v>0</v>
      </c>
      <c r="S7" s="40"/>
      <c r="T7" s="41">
        <f>IF(S7&gt;0,IF(S7&gt;26,1,IF(S7&gt;2,28-S7,IF(S7=2,27,30))),0)</f>
        <v>0</v>
      </c>
      <c r="U7" s="40"/>
      <c r="V7" s="41">
        <f>IF(U7&gt;0,IF(U7&gt;26,1,IF(U7&gt;2,28-U7,IF(U7=2,27,30))),0)</f>
        <v>0</v>
      </c>
      <c r="W7" s="40"/>
      <c r="X7" s="41">
        <f>IF(W7&gt;0,IF(W7&gt;26,1,IF(W7&gt;2,28-W7,IF(W7=2,27,30))),0)</f>
        <v>0</v>
      </c>
      <c r="Y7" s="40"/>
      <c r="Z7" s="41">
        <f>IF(Y7&gt;0,IF(Y7&gt;26,1,IF(Y7&gt;2,28-Y7,IF(Y7=2,27,30))),0)</f>
        <v>0</v>
      </c>
      <c r="AA7" s="40"/>
      <c r="AB7" s="41">
        <f>IF(AA7&gt;0,IF(AA7&gt;26,1,IF(AA7&gt;2,28-AA7,IF(AA7=2,27,30))),0)</f>
        <v>0</v>
      </c>
      <c r="AC7" s="42"/>
      <c r="AD7" s="41">
        <f>IF(AC7&gt;0,IF(AC7&gt;26,1,IF(AC7&gt;2,28-AC7,IF(AC7=2,27,30))),0)</f>
        <v>0</v>
      </c>
      <c r="AE7" s="40"/>
      <c r="AF7" s="41">
        <f>IF(AE7&gt;0,IF(AE7&gt;26,1,IF(AE7&gt;2,28-AE7,IF(AE7=2,27,30))),0)</f>
        <v>0</v>
      </c>
      <c r="AG7" s="40"/>
      <c r="AH7" s="41">
        <f>IF(AG7&gt;0,IF(AG7&gt;26,1,IF(AG7&gt;2,28-AG7,IF(AG7=2,27,30))),0)</f>
        <v>0</v>
      </c>
      <c r="AI7" s="40"/>
      <c r="AJ7" s="41">
        <f>IF(AI7&gt;0,IF(AI7&gt;26,1,IF(AI7&gt;2,28-AI7,IF(AI7=2,27,30))),0)</f>
        <v>0</v>
      </c>
      <c r="AK7" s="40"/>
      <c r="AL7" s="41">
        <f>IF(AK7&gt;0,IF(AK7&gt;26,1,IF(AK7&gt;2,28-AK7,IF(AK7=2,27,30))),0)</f>
        <v>0</v>
      </c>
      <c r="AM7" s="40"/>
      <c r="AN7" s="41">
        <f>IF(AM7&gt;0,IF(AM7&gt;26,1,IF(AM7&gt;2,28-AM7,IF(AM7=2,27,30))),0)</f>
        <v>0</v>
      </c>
      <c r="AO7" s="40"/>
      <c r="AP7" s="41">
        <f>IF(AO7&gt;0,IF(AO7&gt;26,1,IF(AO7&gt;2,28-AO7,IF(AO7=2,27,30))),0)</f>
        <v>0</v>
      </c>
      <c r="AQ7" s="40"/>
      <c r="AR7" s="41">
        <f>IF(AQ7&gt;0,IF(AQ7&gt;26,1,IF(AQ7&gt;2,28-AQ7,IF(AQ7=2,27,30))),0)</f>
        <v>0</v>
      </c>
      <c r="AS7" s="40"/>
      <c r="AT7" s="41">
        <f>IF(AS7&gt;0,IF(AS7&gt;26,1,IF(AS7&gt;2,28-AS7,IF(AS7=2,27,30))),0)</f>
        <v>0</v>
      </c>
    </row>
    <row r="8" spans="1:46" s="15" customFormat="1" ht="57" x14ac:dyDescent="0.2">
      <c r="A8" s="35" t="s">
        <v>33</v>
      </c>
      <c r="B8" s="60" t="s">
        <v>71</v>
      </c>
      <c r="C8" s="17">
        <v>213</v>
      </c>
      <c r="D8" s="64" t="s">
        <v>34</v>
      </c>
      <c r="E8" s="50">
        <v>1</v>
      </c>
      <c r="F8" s="43">
        <f>_xlfn.RANK.EQ(G8,$G$5:$G$14,0)</f>
        <v>4</v>
      </c>
      <c r="G8" s="72">
        <f>I8</f>
        <v>21</v>
      </c>
      <c r="H8" s="39">
        <f>_xlfn.RANK.EQ(I8,$I$5:$I$39,0)</f>
        <v>5</v>
      </c>
      <c r="I8" s="69">
        <f>AR8+T8+P8+R8+N8+AF8+AJ8+AH8+Z8+AB8+X8+AN8+AD8+V8+AP8+AT8+AL8</f>
        <v>21</v>
      </c>
      <c r="J8" s="37">
        <f>1+J7</f>
        <v>4</v>
      </c>
      <c r="K8" s="53">
        <f>K7+1</f>
        <v>4</v>
      </c>
      <c r="L8" s="56"/>
      <c r="M8" s="40">
        <v>7</v>
      </c>
      <c r="N8" s="41">
        <f>IF(M8&gt;0,IF(M8&gt;26,1,IF(M8&gt;2,28-M8,IF(M8=2,27,30))),0)</f>
        <v>21</v>
      </c>
      <c r="O8" s="40"/>
      <c r="P8" s="41">
        <f>IF(O8&gt;0,IF(O8&gt;26,1,IF(O8&gt;2,28-O8,IF(O8=2,27,30))),0)</f>
        <v>0</v>
      </c>
      <c r="Q8" s="40"/>
      <c r="R8" s="41">
        <f>IF(Q8&gt;0,IF(Q8&gt;26,1,IF(Q8&gt;2,28-Q8,IF(Q8=2,27,30))),0)</f>
        <v>0</v>
      </c>
      <c r="S8" s="40"/>
      <c r="T8" s="41">
        <f>IF(S8&gt;0,IF(S8&gt;26,1,IF(S8&gt;2,28-S8,IF(S8=2,27,30))),0)</f>
        <v>0</v>
      </c>
      <c r="U8" s="40"/>
      <c r="V8" s="41">
        <f>IF(U8&gt;0,IF(U8&gt;26,1,IF(U8&gt;2,28-U8,IF(U8=2,27,30))),0)</f>
        <v>0</v>
      </c>
      <c r="W8" s="40"/>
      <c r="X8" s="41">
        <f>IF(W8&gt;0,IF(W8&gt;26,1,IF(W8&gt;2,28-W8,IF(W8=2,27,30))),0)</f>
        <v>0</v>
      </c>
      <c r="Y8" s="40"/>
      <c r="Z8" s="41">
        <f>IF(Y8&gt;0,IF(Y8&gt;26,1,IF(Y8&gt;2,28-Y8,IF(Y8=2,27,30))),0)</f>
        <v>0</v>
      </c>
      <c r="AA8" s="40"/>
      <c r="AB8" s="41">
        <f>IF(AA8&gt;0,IF(AA8&gt;26,1,IF(AA8&gt;2,28-AA8,IF(AA8=2,27,30))),0)</f>
        <v>0</v>
      </c>
      <c r="AC8" s="65"/>
      <c r="AD8" s="41">
        <f>IF(AC8&gt;0,IF(AC8&gt;26,1,IF(AC8&gt;2,28-AC8,IF(AC8=2,27,30))),0)</f>
        <v>0</v>
      </c>
      <c r="AE8" s="40"/>
      <c r="AF8" s="41">
        <f>IF(AE8&gt;0,IF(AE8&gt;26,1,IF(AE8&gt;2,28-AE8,IF(AE8=2,27,30))),0)</f>
        <v>0</v>
      </c>
      <c r="AG8" s="40"/>
      <c r="AH8" s="41">
        <f>IF(AG8&gt;0,IF(AG8&gt;26,1,IF(AG8&gt;2,28-AG8,IF(AG8=2,27,30))),0)</f>
        <v>0</v>
      </c>
      <c r="AI8" s="40"/>
      <c r="AJ8" s="41">
        <f>IF(AI8&gt;0,IF(AI8&gt;26,1,IF(AI8&gt;2,28-AI8,IF(AI8=2,27,30))),0)</f>
        <v>0</v>
      </c>
      <c r="AK8" s="40"/>
      <c r="AL8" s="41">
        <f>IF(AK8&gt;0,IF(AK8&gt;26,1,IF(AK8&gt;2,28-AK8,IF(AK8=2,27,30))),0)</f>
        <v>0</v>
      </c>
      <c r="AM8" s="40"/>
      <c r="AN8" s="41">
        <f>IF(AM8&gt;0,IF(AM8&gt;26,1,IF(AM8&gt;2,28-AM8,IF(AM8=2,27,30))),0)</f>
        <v>0</v>
      </c>
      <c r="AO8" s="40"/>
      <c r="AP8" s="41">
        <f>IF(AO8&gt;0,IF(AO8&gt;26,1,IF(AO8&gt;2,28-AO8,IF(AO8=2,27,30))),0)</f>
        <v>0</v>
      </c>
      <c r="AQ8" s="40"/>
      <c r="AR8" s="41">
        <f>IF(AQ8&gt;0,IF(AQ8&gt;26,1,IF(AQ8&gt;2,28-AQ8,IF(AQ8=2,27,30))),0)</f>
        <v>0</v>
      </c>
      <c r="AS8" s="40"/>
      <c r="AT8" s="41">
        <f>IF(AS8&gt;0,IF(AS8&gt;26,1,IF(AS8&gt;2,28-AS8,IF(AS8=2,27,30))),0)</f>
        <v>0</v>
      </c>
    </row>
    <row r="9" spans="1:46" s="15" customFormat="1" ht="57" x14ac:dyDescent="0.2">
      <c r="A9" s="35" t="s">
        <v>29</v>
      </c>
      <c r="B9" s="60" t="s">
        <v>72</v>
      </c>
      <c r="C9" s="17">
        <v>13</v>
      </c>
      <c r="D9" s="64" t="s">
        <v>30</v>
      </c>
      <c r="E9" s="50">
        <v>1</v>
      </c>
      <c r="F9" s="43">
        <f>_xlfn.RANK.EQ(G9,$G$5:$G$14,0)</f>
        <v>5</v>
      </c>
      <c r="G9" s="72">
        <f>I9</f>
        <v>17</v>
      </c>
      <c r="H9" s="39">
        <f>_xlfn.RANK.EQ(I9,$I$5:$I$39,0)</f>
        <v>9</v>
      </c>
      <c r="I9" s="69">
        <f>AR9+T9+P9+R9+N9+AF9+AJ9+AH9+Z9+AB9+X9+AN9+AD9+V9+AP9+AT9+AL9</f>
        <v>17</v>
      </c>
      <c r="J9" s="39">
        <f>1+J8</f>
        <v>5</v>
      </c>
      <c r="K9" s="53">
        <f>K8+1</f>
        <v>5</v>
      </c>
      <c r="L9" s="56"/>
      <c r="M9" s="40">
        <v>11</v>
      </c>
      <c r="N9" s="41">
        <f>IF(M9&gt;0,IF(M9&gt;26,1,IF(M9&gt;2,28-M9,IF(M9=2,27,30))),0)</f>
        <v>17</v>
      </c>
      <c r="O9" s="40"/>
      <c r="P9" s="41">
        <f>IF(O9&gt;0,IF(O9&gt;26,1,IF(O9&gt;2,28-O9,IF(O9=2,27,30))),0)</f>
        <v>0</v>
      </c>
      <c r="Q9" s="40"/>
      <c r="R9" s="41">
        <f>IF(Q9&gt;0,IF(Q9&gt;26,1,IF(Q9&gt;2,28-Q9,IF(Q9=2,27,30))),0)</f>
        <v>0</v>
      </c>
      <c r="S9" s="40"/>
      <c r="T9" s="41">
        <f>IF(S9&gt;0,IF(S9&gt;26,1,IF(S9&gt;2,28-S9,IF(S9=2,27,30))),0)</f>
        <v>0</v>
      </c>
      <c r="U9" s="40"/>
      <c r="V9" s="41">
        <f>IF(U9&gt;0,IF(U9&gt;26,1,IF(U9&gt;2,28-U9,IF(U9=2,27,30))),0)</f>
        <v>0</v>
      </c>
      <c r="W9" s="40"/>
      <c r="X9" s="41">
        <f>IF(W9&gt;0,IF(W9&gt;26,1,IF(W9&gt;2,28-W9,IF(W9=2,27,30))),0)</f>
        <v>0</v>
      </c>
      <c r="Y9" s="40"/>
      <c r="Z9" s="41">
        <f>IF(Y9&gt;0,IF(Y9&gt;26,1,IF(Y9&gt;2,28-Y9,IF(Y9=2,27,30))),0)</f>
        <v>0</v>
      </c>
      <c r="AA9" s="42"/>
      <c r="AB9" s="41">
        <f>IF(AA9&gt;0,IF(AA9&gt;26,1,IF(AA9&gt;2,28-AA9,IF(AA9=2,27,30))),0)</f>
        <v>0</v>
      </c>
      <c r="AC9" s="42"/>
      <c r="AD9" s="41">
        <f>IF(AC9&gt;0,IF(AC9&gt;26,1,IF(AC9&gt;2,28-AC9,IF(AC9=2,27,30))),0)</f>
        <v>0</v>
      </c>
      <c r="AE9" s="18"/>
      <c r="AF9" s="41">
        <f>IF(AE9&gt;0,IF(AE9&gt;26,1,IF(AE9&gt;2,28-AE9,IF(AE9=2,27,30))),0)</f>
        <v>0</v>
      </c>
      <c r="AG9" s="40"/>
      <c r="AH9" s="41">
        <f>IF(AG9&gt;0,IF(AG9&gt;26,1,IF(AG9&gt;2,28-AG9,IF(AG9=2,27,30))),0)</f>
        <v>0</v>
      </c>
      <c r="AI9" s="40"/>
      <c r="AJ9" s="41">
        <f>IF(AI9&gt;0,IF(AI9&gt;26,1,IF(AI9&gt;2,28-AI9,IF(AI9=2,27,30))),0)</f>
        <v>0</v>
      </c>
      <c r="AK9" s="40"/>
      <c r="AL9" s="41">
        <f>IF(AK9&gt;0,IF(AK9&gt;26,1,IF(AK9&gt;2,28-AK9,IF(AK9=2,27,30))),0)</f>
        <v>0</v>
      </c>
      <c r="AM9" s="40"/>
      <c r="AN9" s="41">
        <f>IF(AM9&gt;0,IF(AM9&gt;26,1,IF(AM9&gt;2,28-AM9,IF(AM9=2,27,30))),0)</f>
        <v>0</v>
      </c>
      <c r="AO9" s="42"/>
      <c r="AP9" s="41">
        <f>IF(AO9&gt;0,IF(AO9&gt;26,1,IF(AO9&gt;2,28-AO9,IF(AO9=2,27,30))),0)</f>
        <v>0</v>
      </c>
      <c r="AQ9" s="40"/>
      <c r="AR9" s="41">
        <f>IF(AQ9&gt;0,IF(AQ9&gt;26,1,IF(AQ9&gt;2,28-AQ9,IF(AQ9=2,27,30))),0)</f>
        <v>0</v>
      </c>
      <c r="AS9" s="40"/>
      <c r="AT9" s="41">
        <f>IF(AS9&gt;0,IF(AS9&gt;26,1,IF(AS9&gt;2,28-AS9,IF(AS9=2,27,30))),0)</f>
        <v>0</v>
      </c>
    </row>
    <row r="10" spans="1:46" s="47" customFormat="1" ht="33.75" x14ac:dyDescent="0.2">
      <c r="A10" s="35" t="s">
        <v>27</v>
      </c>
      <c r="B10" s="60" t="s">
        <v>73</v>
      </c>
      <c r="C10" s="17">
        <v>61</v>
      </c>
      <c r="D10" s="64" t="s">
        <v>35</v>
      </c>
      <c r="E10" s="50">
        <v>1</v>
      </c>
      <c r="F10" s="43">
        <f>_xlfn.RANK.EQ(G10,$G$5:$G$14,0)</f>
        <v>6</v>
      </c>
      <c r="G10" s="72">
        <f>I10</f>
        <v>10</v>
      </c>
      <c r="H10" s="39">
        <f>_xlfn.RANK.EQ(I10,$I$5:$I$39,0)</f>
        <v>17</v>
      </c>
      <c r="I10" s="69">
        <f>AR10+T10+P10+R10+N10+AF10+AJ10+AH10+Z10+AB10+X10+AN10+AD10+V10+AP10+AT10+AL10</f>
        <v>10</v>
      </c>
      <c r="J10" s="37">
        <f>1+J9</f>
        <v>6</v>
      </c>
      <c r="K10" s="53">
        <f>K9+1</f>
        <v>6</v>
      </c>
      <c r="L10" s="56"/>
      <c r="M10" s="40">
        <v>18</v>
      </c>
      <c r="N10" s="41">
        <f>IF(M10&gt;0,IF(M10&gt;26,1,IF(M10&gt;2,28-M10,IF(M10=2,27,30))),0)</f>
        <v>10</v>
      </c>
      <c r="O10" s="40"/>
      <c r="P10" s="41">
        <f>IF(O10&gt;0,IF(O10&gt;26,1,IF(O10&gt;2,28-O10,IF(O10=2,27,30))),0)</f>
        <v>0</v>
      </c>
      <c r="Q10" s="40"/>
      <c r="R10" s="41">
        <f>IF(Q10&gt;0,IF(Q10&gt;26,1,IF(Q10&gt;2,28-Q10,IF(Q10=2,27,30))),0)</f>
        <v>0</v>
      </c>
      <c r="S10" s="40"/>
      <c r="T10" s="41">
        <f>IF(S10&gt;0,IF(S10&gt;26,1,IF(S10&gt;2,28-S10,IF(S10=2,27,30))),0)</f>
        <v>0</v>
      </c>
      <c r="U10" s="40"/>
      <c r="V10" s="41">
        <f>IF(U10&gt;0,IF(U10&gt;26,1,IF(U10&gt;2,28-U10,IF(U10=2,27,30))),0)</f>
        <v>0</v>
      </c>
      <c r="W10" s="40"/>
      <c r="X10" s="41">
        <f>IF(W10&gt;0,IF(W10&gt;26,1,IF(W10&gt;2,28-W10,IF(W10=2,27,30))),0)</f>
        <v>0</v>
      </c>
      <c r="Y10" s="40"/>
      <c r="Z10" s="41">
        <f>IF(Y10&gt;0,IF(Y10&gt;26,1,IF(Y10&gt;2,28-Y10,IF(Y10=2,27,30))),0)</f>
        <v>0</v>
      </c>
      <c r="AA10" s="40"/>
      <c r="AB10" s="41">
        <f>IF(AA10&gt;0,IF(AA10&gt;26,1,IF(AA10&gt;2,28-AA10,IF(AA10=2,27,30))),0)</f>
        <v>0</v>
      </c>
      <c r="AC10" s="65"/>
      <c r="AD10" s="41">
        <f>IF(AC10&gt;0,IF(AC10&gt;26,1,IF(AC10&gt;2,28-AC10,IF(AC10=2,27,30))),0)</f>
        <v>0</v>
      </c>
      <c r="AE10" s="65"/>
      <c r="AF10" s="41">
        <f>IF(AE10&gt;0,IF(AE10&gt;26,1,IF(AE10&gt;2,28-AE10,IF(AE10=2,27,30))),0)</f>
        <v>0</v>
      </c>
      <c r="AG10" s="40"/>
      <c r="AH10" s="41">
        <f>IF(AG10&gt;0,IF(AG10&gt;26,1,IF(AG10&gt;2,28-AG10,IF(AG10=2,27,30))),0)</f>
        <v>0</v>
      </c>
      <c r="AI10" s="42"/>
      <c r="AJ10" s="41">
        <f>IF(AI10&gt;0,IF(AI10&gt;26,1,IF(AI10&gt;2,28-AI10,IF(AI10=2,27,30))),0)</f>
        <v>0</v>
      </c>
      <c r="AK10" s="40"/>
      <c r="AL10" s="41">
        <f>IF(AK10&gt;0,IF(AK10&gt;26,1,IF(AK10&gt;2,28-AK10,IF(AK10=2,27,30))),0)</f>
        <v>0</v>
      </c>
      <c r="AM10" s="40"/>
      <c r="AN10" s="41">
        <f>IF(AM10&gt;0,IF(AM10&gt;26,1,IF(AM10&gt;2,28-AM10,IF(AM10=2,27,30))),0)</f>
        <v>0</v>
      </c>
      <c r="AO10" s="40"/>
      <c r="AP10" s="41">
        <f>IF(AO10&gt;0,IF(AO10&gt;26,1,IF(AO10&gt;2,28-AO10,IF(AO10=2,27,30))),0)</f>
        <v>0</v>
      </c>
      <c r="AQ10" s="40"/>
      <c r="AR10" s="41">
        <f>IF(AQ10&gt;0,IF(AQ10&gt;26,1,IF(AQ10&gt;2,28-AQ10,IF(AQ10=2,27,30))),0)</f>
        <v>0</v>
      </c>
      <c r="AS10" s="40"/>
      <c r="AT10" s="41">
        <f>IF(AS10&gt;0,IF(AS10&gt;26,1,IF(AS10&gt;2,28-AS10,IF(AS10=2,27,30))),0)</f>
        <v>0</v>
      </c>
    </row>
    <row r="11" spans="1:46" s="15" customFormat="1" ht="57" x14ac:dyDescent="0.2">
      <c r="A11" s="35" t="s">
        <v>29</v>
      </c>
      <c r="B11" s="60" t="s">
        <v>74</v>
      </c>
      <c r="C11" s="17">
        <v>12</v>
      </c>
      <c r="D11" s="64" t="s">
        <v>38</v>
      </c>
      <c r="E11" s="50">
        <v>1</v>
      </c>
      <c r="F11" s="43">
        <f>_xlfn.RANK.EQ(G11,$G$5:$G$14,0)</f>
        <v>6</v>
      </c>
      <c r="G11" s="72">
        <f>I11</f>
        <v>10</v>
      </c>
      <c r="H11" s="39">
        <f>_xlfn.RANK.EQ(I11,$I$5:$I$39,0)</f>
        <v>17</v>
      </c>
      <c r="I11" s="69">
        <f>AR11+T11+P11+R11+N11+AF11+AJ11+AH11+Z11+AB11+X11+AN11+AD11+V11+AP11+AT11+AL11</f>
        <v>10</v>
      </c>
      <c r="J11" s="39">
        <f>1+J10</f>
        <v>7</v>
      </c>
      <c r="K11" s="53">
        <f>K10+1</f>
        <v>7</v>
      </c>
      <c r="L11" s="56"/>
      <c r="M11" s="40">
        <v>1</v>
      </c>
      <c r="N11" s="41">
        <v>10</v>
      </c>
      <c r="O11" s="40"/>
      <c r="P11" s="41">
        <f>IF(O11&gt;0,IF(O11&gt;26,1,IF(O11&gt;2,28-O11,IF(O11=2,27,30))),0)</f>
        <v>0</v>
      </c>
      <c r="Q11" s="42"/>
      <c r="R11" s="41">
        <f>IF(Q11&gt;0,IF(Q11&gt;26,1,IF(Q11&gt;2,28-Q11,IF(Q11=2,27,30))),0)</f>
        <v>0</v>
      </c>
      <c r="S11" s="40"/>
      <c r="T11" s="41">
        <f>IF(S11&gt;0,IF(S11&gt;26,1,IF(S11&gt;2,28-S11,IF(S11=2,27,30))),0)</f>
        <v>0</v>
      </c>
      <c r="U11" s="42"/>
      <c r="V11" s="41">
        <f>IF(U11&gt;0,IF(U11&gt;26,1,IF(U11&gt;2,28-U11,IF(U11=2,27,30))),0)</f>
        <v>0</v>
      </c>
      <c r="W11" s="40"/>
      <c r="X11" s="41">
        <f>IF(W11&gt;0,IF(W11&gt;26,1,IF(W11&gt;2,28-W11,IF(W11=2,27,30))),0)</f>
        <v>0</v>
      </c>
      <c r="Y11" s="40"/>
      <c r="Z11" s="41">
        <f>IF(Y11&gt;0,IF(Y11&gt;26,1,IF(Y11&gt;2,28-Y11,IF(Y11=2,27,30))),0)</f>
        <v>0</v>
      </c>
      <c r="AA11" s="65"/>
      <c r="AB11" s="41">
        <f>IF(AA11&gt;0,IF(AA11&gt;26,1,IF(AA11&gt;2,28-AA11,IF(AA11=2,27,30))),0)</f>
        <v>0</v>
      </c>
      <c r="AC11" s="42"/>
      <c r="AD11" s="41">
        <f>IF(AC11&gt;0,IF(AC11&gt;26,1,IF(AC11&gt;2,28-AC11,IF(AC11=2,27,30))),0)</f>
        <v>0</v>
      </c>
      <c r="AE11" s="42"/>
      <c r="AF11" s="41">
        <f>IF(AE11&gt;0,IF(AE11&gt;26,1,IF(AE11&gt;2,28-AE11,IF(AE11=2,27,30))),0)</f>
        <v>0</v>
      </c>
      <c r="AG11" s="40"/>
      <c r="AH11" s="41">
        <f>IF(AG11&gt;0,IF(AG11&gt;26,1,IF(AG11&gt;2,28-AG11,IF(AG11=2,27,30))),0)</f>
        <v>0</v>
      </c>
      <c r="AI11" s="40"/>
      <c r="AJ11" s="41">
        <f>IF(AI11&gt;0,IF(AI11&gt;26,1,IF(AI11&gt;2,28-AI11,IF(AI11=2,27,30))),0)</f>
        <v>0</v>
      </c>
      <c r="AK11" s="40"/>
      <c r="AL11" s="41">
        <f>IF(AK11&gt;0,IF(AK11&gt;26,1,IF(AK11&gt;2,28-AK11,IF(AK11=2,27,30))),0)</f>
        <v>0</v>
      </c>
      <c r="AM11" s="40"/>
      <c r="AN11" s="41">
        <f>IF(AM11&gt;0,IF(AM11&gt;26,1,IF(AM11&gt;2,28-AM11,IF(AM11=2,27,30))),0)</f>
        <v>0</v>
      </c>
      <c r="AO11" s="65"/>
      <c r="AP11" s="41">
        <f>IF(AO11&gt;0,IF(AO11&gt;26,1,IF(AO11&gt;2,28-AO11,IF(AO11=2,27,30))),0)</f>
        <v>0</v>
      </c>
      <c r="AQ11" s="40"/>
      <c r="AR11" s="41">
        <f>IF(AQ11&gt;0,IF(AQ11&gt;26,1,IF(AQ11&gt;2,28-AQ11,IF(AQ11=2,27,30))),0)</f>
        <v>0</v>
      </c>
      <c r="AS11" s="40"/>
      <c r="AT11" s="41">
        <f>IF(AS11&gt;0,IF(AS11&gt;26,1,IF(AS11&gt;2,28-AS11,IF(AS11=2,27,30))),0)</f>
        <v>0</v>
      </c>
    </row>
    <row r="12" spans="1:46" s="15" customFormat="1" ht="52.5" customHeight="1" x14ac:dyDescent="0.2">
      <c r="A12" s="35" t="s">
        <v>116</v>
      </c>
      <c r="B12" s="60" t="s">
        <v>115</v>
      </c>
      <c r="C12" s="17" t="s">
        <v>36</v>
      </c>
      <c r="D12" s="64" t="s">
        <v>114</v>
      </c>
      <c r="E12" s="51">
        <v>2</v>
      </c>
      <c r="F12" s="43">
        <f>_xlfn.RANK.EQ(G12,$G$5:$G$14,0)</f>
        <v>8</v>
      </c>
      <c r="G12" s="72">
        <f>I12</f>
        <v>4</v>
      </c>
      <c r="H12" s="39">
        <f>_xlfn.RANK.EQ(I12,$I$5:$I$39,0)</f>
        <v>25</v>
      </c>
      <c r="I12" s="69">
        <f>AR12+T12+P12+R12+N12+AF12+AJ12+AH12+Z12+AB12+X12+AN12+AD12+V12+AP12+AT12+AL12</f>
        <v>4</v>
      </c>
      <c r="J12" s="37">
        <f>1+J11</f>
        <v>8</v>
      </c>
      <c r="K12" s="53">
        <f>K11+1</f>
        <v>8</v>
      </c>
      <c r="L12" s="56"/>
      <c r="M12" s="42">
        <v>16</v>
      </c>
      <c r="N12" s="41">
        <v>4</v>
      </c>
      <c r="O12" s="42"/>
      <c r="P12" s="41">
        <f>IF(O12&gt;0,IF(O12&gt;26,1,IF(O12&gt;2,28-O12,IF(O12=2,27,30))),0)</f>
        <v>0</v>
      </c>
      <c r="Q12" s="42"/>
      <c r="R12" s="41">
        <f>IF(Q12&gt;0,IF(Q12&gt;26,1,IF(Q12&gt;2,28-Q12,IF(Q12=2,27,30))),0)</f>
        <v>0</v>
      </c>
      <c r="S12" s="42"/>
      <c r="T12" s="41">
        <f>IF(S12&gt;0,IF(S12&gt;26,1,IF(S12&gt;2,28-S12,IF(S12=2,27,30))),0)</f>
        <v>0</v>
      </c>
      <c r="U12" s="42"/>
      <c r="V12" s="41">
        <f>IF(U12&gt;0,IF(U12&gt;26,1,IF(U12&gt;2,28-U12,IF(U12=2,27,30))),0)</f>
        <v>0</v>
      </c>
      <c r="W12" s="42"/>
      <c r="X12" s="41">
        <f>IF(W12&gt;0,IF(W12&gt;26,1,IF(W12&gt;2,28-W12,IF(W12=2,27,30))),0)</f>
        <v>0</v>
      </c>
      <c r="Y12" s="42"/>
      <c r="Z12" s="41">
        <f>IF(Y12&gt;0,IF(Y12&gt;26,1,IF(Y12&gt;2,28-Y12,IF(Y12=2,27,30))),0)</f>
        <v>0</v>
      </c>
      <c r="AA12" s="42"/>
      <c r="AB12" s="41">
        <f>IF(AA12&gt;0,IF(AA12&gt;26,1,IF(AA12&gt;2,28-AA12,IF(AA12=2,27,30))),0)</f>
        <v>0</v>
      </c>
      <c r="AC12" s="42"/>
      <c r="AD12" s="41">
        <f>IF(AC12&gt;0,IF(AC12&gt;26,1,IF(AC12&gt;2,28-AC12,IF(AC12=2,27,30))),0)</f>
        <v>0</v>
      </c>
      <c r="AE12" s="65"/>
      <c r="AF12" s="41">
        <f>IF(AE12&gt;0,IF(AE12&gt;26,1,IF(AE12&gt;2,28-AE12,IF(AE12=2,27,30))),0)</f>
        <v>0</v>
      </c>
      <c r="AG12" s="42"/>
      <c r="AH12" s="41">
        <f>IF(AG12&gt;0,IF(AG12&gt;26,1,IF(AG12&gt;2,28-AG12,IF(AG12=2,27,30))),0)</f>
        <v>0</v>
      </c>
      <c r="AI12" s="42"/>
      <c r="AJ12" s="41">
        <f>IF(AI12&gt;0,IF(AI12&gt;26,1,IF(AI12&gt;2,28-AI12,IF(AI12=2,27,30))),0)</f>
        <v>0</v>
      </c>
      <c r="AK12" s="42"/>
      <c r="AL12" s="41">
        <f>IF(AK12&gt;0,IF(AK12&gt;26,1,IF(AK12&gt;2,28-AK12,IF(AK12=2,27,30))),0)</f>
        <v>0</v>
      </c>
      <c r="AM12" s="42"/>
      <c r="AN12" s="41">
        <f>IF(AM12&gt;0,IF(AM12&gt;26,1,IF(AM12&gt;2,28-AM12,IF(AM12=2,27,30))),0)</f>
        <v>0</v>
      </c>
      <c r="AO12" s="18"/>
      <c r="AP12" s="41">
        <f>IF(AO12&gt;0,IF(AO12&gt;26,1,IF(AO12&gt;2,28-AO12,IF(AO12=2,27,30))),0)</f>
        <v>0</v>
      </c>
      <c r="AQ12" s="42"/>
      <c r="AR12" s="41">
        <f>IF(AQ12&gt;0,IF(AQ12&gt;26,1,IF(AQ12&gt;2,28-AQ12,IF(AQ12=2,27,30))),0)</f>
        <v>0</v>
      </c>
      <c r="AS12" s="42"/>
      <c r="AT12" s="41">
        <f>IF(AS12&gt;0,IF(AS12&gt;26,1,IF(AS12&gt;2,28-AS12,IF(AS12=2,27,30))),0)</f>
        <v>0</v>
      </c>
    </row>
    <row r="13" spans="1:46" s="15" customFormat="1" ht="57" x14ac:dyDescent="0.2">
      <c r="A13" s="35" t="s">
        <v>29</v>
      </c>
      <c r="B13" s="60" t="s">
        <v>76</v>
      </c>
      <c r="C13" s="17">
        <v>15</v>
      </c>
      <c r="D13" s="64" t="s">
        <v>41</v>
      </c>
      <c r="E13" s="50">
        <v>1</v>
      </c>
      <c r="F13" s="43">
        <f>_xlfn.RANK.EQ(G13,$G$5:$G$14,0)</f>
        <v>8</v>
      </c>
      <c r="G13" s="72">
        <f>I13</f>
        <v>4</v>
      </c>
      <c r="H13" s="39">
        <f>_xlfn.RANK.EQ(I13,$I$5:$I$39,0)</f>
        <v>25</v>
      </c>
      <c r="I13" s="69">
        <f>AR13+T13+P13+R13+N13+AF13+AJ13+AH13+Z13+AB13+X13+AN13+AD13+V13+AP13+AT13+AL13</f>
        <v>4</v>
      </c>
      <c r="J13" s="39">
        <f>1+J12</f>
        <v>9</v>
      </c>
      <c r="K13" s="53">
        <f>K12+1</f>
        <v>9</v>
      </c>
      <c r="L13" s="56"/>
      <c r="M13" s="40">
        <v>16</v>
      </c>
      <c r="N13" s="41">
        <v>4</v>
      </c>
      <c r="O13" s="40"/>
      <c r="P13" s="41">
        <f>IF(O13&gt;0,IF(O13&gt;26,1,IF(O13&gt;2,28-O13,IF(O13=2,27,30))),0)</f>
        <v>0</v>
      </c>
      <c r="Q13" s="42"/>
      <c r="R13" s="41">
        <f>IF(Q13&gt;0,IF(Q13&gt;26,1,IF(Q13&gt;2,28-Q13,IF(Q13=2,27,30))),0)</f>
        <v>0</v>
      </c>
      <c r="S13" s="40"/>
      <c r="T13" s="41">
        <f>IF(S13&gt;0,IF(S13&gt;26,1,IF(S13&gt;2,28-S13,IF(S13=2,27,30))),0)</f>
        <v>0</v>
      </c>
      <c r="U13" s="42"/>
      <c r="V13" s="41">
        <f>IF(U13&gt;0,IF(U13&gt;26,1,IF(U13&gt;2,28-U13,IF(U13=2,27,30))),0)</f>
        <v>0</v>
      </c>
      <c r="W13" s="42"/>
      <c r="X13" s="41">
        <f>IF(W13&gt;0,IF(W13&gt;26,1,IF(W13&gt;2,28-W13,IF(W13=2,27,30))),0)</f>
        <v>0</v>
      </c>
      <c r="Y13" s="40"/>
      <c r="Z13" s="41">
        <f>IF(Y13&gt;0,IF(Y13&gt;26,1,IF(Y13&gt;2,28-Y13,IF(Y13=2,27,30))),0)</f>
        <v>0</v>
      </c>
      <c r="AA13" s="18"/>
      <c r="AB13" s="41">
        <f>IF(AA13&gt;0,IF(AA13&gt;26,1,IF(AA13&gt;2,28-AA13,IF(AA13=2,27,30))),0)</f>
        <v>0</v>
      </c>
      <c r="AC13" s="42"/>
      <c r="AD13" s="41">
        <f>IF(AC13&gt;0,IF(AC13&gt;26,1,IF(AC13&gt;2,28-AC13,IF(AC13=2,27,30))),0)</f>
        <v>0</v>
      </c>
      <c r="AE13" s="40"/>
      <c r="AF13" s="41">
        <f>IF(AE13&gt;0,IF(AE13&gt;26,1,IF(AE13&gt;2,28-AE13,IF(AE13=2,27,30))),0)</f>
        <v>0</v>
      </c>
      <c r="AG13" s="42"/>
      <c r="AH13" s="41">
        <f>IF(AG13&gt;0,IF(AG13&gt;26,1,IF(AG13&gt;2,28-AG13,IF(AG13=2,27,30))),0)</f>
        <v>0</v>
      </c>
      <c r="AI13" s="40"/>
      <c r="AJ13" s="41">
        <f>IF(AI13&gt;0,IF(AI13&gt;26,1,IF(AI13&gt;2,28-AI13,IF(AI13=2,27,30))),0)</f>
        <v>0</v>
      </c>
      <c r="AK13" s="40"/>
      <c r="AL13" s="41">
        <f>IF(AK13&gt;0,IF(AK13&gt;26,1,IF(AK13&gt;2,28-AK13,IF(AK13=2,27,30))),0)</f>
        <v>0</v>
      </c>
      <c r="AM13" s="65"/>
      <c r="AN13" s="41">
        <f>IF(AM13&gt;0,IF(AM13&gt;26,1,IF(AM13&gt;2,28-AM13,IF(AM13=2,27,30))),0)</f>
        <v>0</v>
      </c>
      <c r="AO13" s="18"/>
      <c r="AP13" s="41">
        <f>IF(AO13&gt;0,IF(AO13&gt;26,1,IF(AO13&gt;2,28-AO13,IF(AO13=2,27,30))),0)</f>
        <v>0</v>
      </c>
      <c r="AQ13" s="40"/>
      <c r="AR13" s="41">
        <f>IF(AQ13&gt;0,IF(AQ13&gt;26,1,IF(AQ13&gt;2,28-AQ13,IF(AQ13=2,27,30))),0)</f>
        <v>0</v>
      </c>
      <c r="AS13" s="65"/>
      <c r="AT13" s="41">
        <f>IF(AS13&gt;0,IF(AS13&gt;26,1,IF(AS13&gt;2,28-AS13,IF(AS13=2,27,30))),0)</f>
        <v>0</v>
      </c>
    </row>
    <row r="14" spans="1:46" s="15" customFormat="1" ht="85.5" x14ac:dyDescent="0.2">
      <c r="A14" s="35" t="s">
        <v>33</v>
      </c>
      <c r="B14" s="60" t="s">
        <v>75</v>
      </c>
      <c r="C14" s="17">
        <v>440</v>
      </c>
      <c r="D14" s="64" t="s">
        <v>63</v>
      </c>
      <c r="E14" s="50">
        <v>1</v>
      </c>
      <c r="F14" s="43">
        <f>_xlfn.RANK.EQ(G14,$G$5:$G$14,0)</f>
        <v>10</v>
      </c>
      <c r="G14" s="72">
        <f>I14</f>
        <v>2</v>
      </c>
      <c r="H14" s="39">
        <f>_xlfn.RANK.EQ(I14,$I$5:$I$39,0)</f>
        <v>32</v>
      </c>
      <c r="I14" s="69">
        <f>AR14+T14+P14+R14+N14+AF14+AJ14+AH14+Z14+AB14+X14+AN14+AD14+V14+AP14+AT14+AL14</f>
        <v>2</v>
      </c>
      <c r="J14" s="37">
        <f>1+J13</f>
        <v>10</v>
      </c>
      <c r="K14" s="53">
        <f>K13+1</f>
        <v>10</v>
      </c>
      <c r="L14" s="56"/>
      <c r="M14" s="40">
        <v>26</v>
      </c>
      <c r="N14" s="41">
        <f>IF(M14&gt;0,IF(M14&gt;26,1,IF(M14&gt;2,28-M14,IF(M14=2,27,30))),0)</f>
        <v>2</v>
      </c>
      <c r="O14" s="40"/>
      <c r="P14" s="41">
        <f>IF(O14&gt;0,IF(O14&gt;26,1,IF(O14&gt;2,28-O14,IF(O14=2,27,30))),0)</f>
        <v>0</v>
      </c>
      <c r="Q14" s="40"/>
      <c r="R14" s="41">
        <f>IF(Q14&gt;0,IF(Q14&gt;26,1,IF(Q14&gt;2,28-Q14,IF(Q14=2,27,30))),0)</f>
        <v>0</v>
      </c>
      <c r="S14" s="40"/>
      <c r="T14" s="41">
        <f>IF(S14&gt;0,IF(S14&gt;26,1,IF(S14&gt;2,28-S14,IF(S14=2,27,30))),0)</f>
        <v>0</v>
      </c>
      <c r="U14" s="42"/>
      <c r="V14" s="41">
        <f>IF(U14&gt;0,IF(U14&gt;26,1,IF(U14&gt;2,28-U14,IF(U14=2,27,30))),0)</f>
        <v>0</v>
      </c>
      <c r="W14" s="42"/>
      <c r="X14" s="41">
        <f>IF(W14&gt;0,IF(W14&gt;26,1,IF(W14&gt;2,28-W14,IF(W14=2,27,30))),0)</f>
        <v>0</v>
      </c>
      <c r="Y14" s="40"/>
      <c r="Z14" s="41">
        <f>IF(Y14&gt;0,IF(Y14&gt;26,1,IF(Y14&gt;2,28-Y14,IF(Y14=2,27,30))),0)</f>
        <v>0</v>
      </c>
      <c r="AA14" s="18"/>
      <c r="AB14" s="41">
        <f>IF(AA14&gt;0,IF(AA14&gt;26,1,IF(AA14&gt;2,28-AA14,IF(AA14=2,27,30))),0)</f>
        <v>0</v>
      </c>
      <c r="AC14" s="42"/>
      <c r="AD14" s="41">
        <f>IF(AC14&gt;0,IF(AC14&gt;26,1,IF(AC14&gt;2,28-AC14,IF(AC14=2,27,30))),0)</f>
        <v>0</v>
      </c>
      <c r="AE14" s="42"/>
      <c r="AF14" s="41">
        <f>IF(AE14&gt;0,IF(AE14&gt;26,1,IF(AE14&gt;2,28-AE14,IF(AE14=2,27,30))),0)</f>
        <v>0</v>
      </c>
      <c r="AG14" s="42"/>
      <c r="AH14" s="41">
        <f>IF(AG14&gt;0,IF(AG14&gt;26,1,IF(AG14&gt;2,28-AG14,IF(AG14=2,27,30))),0)</f>
        <v>0</v>
      </c>
      <c r="AI14" s="40"/>
      <c r="AJ14" s="41">
        <f>IF(AI14&gt;0,IF(AI14&gt;26,1,IF(AI14&gt;2,28-AI14,IF(AI14=2,27,30))),0)</f>
        <v>0</v>
      </c>
      <c r="AK14" s="40"/>
      <c r="AL14" s="41">
        <f>IF(AK14&gt;0,IF(AK14&gt;26,1,IF(AK14&gt;2,28-AK14,IF(AK14=2,27,30))),0)</f>
        <v>0</v>
      </c>
      <c r="AM14" s="18"/>
      <c r="AN14" s="41">
        <f>IF(AM14&gt;0,IF(AM14&gt;26,1,IF(AM14&gt;2,28-AM14,IF(AM14=2,27,30))),0)</f>
        <v>0</v>
      </c>
      <c r="AO14" s="40"/>
      <c r="AP14" s="41">
        <f>IF(AO14&gt;0,IF(AO14&gt;26,1,IF(AO14&gt;2,28-AO14,IF(AO14=2,27,30))),0)</f>
        <v>0</v>
      </c>
      <c r="AQ14" s="40"/>
      <c r="AR14" s="41">
        <f>IF(AQ14&gt;0,IF(AQ14&gt;26,1,IF(AQ14&gt;2,28-AQ14,IF(AQ14=2,27,30))),0)</f>
        <v>0</v>
      </c>
      <c r="AS14" s="18"/>
      <c r="AT14" s="41">
        <f>IF(AS14&gt;0,IF(AS14&gt;26,1,IF(AS14&gt;2,28-AS14,IF(AS14=2,27,30))),0)</f>
        <v>0</v>
      </c>
    </row>
    <row r="15" spans="1:46" s="15" customFormat="1" ht="34.5" customHeight="1" x14ac:dyDescent="0.2">
      <c r="A15" s="33"/>
      <c r="B15" s="58"/>
      <c r="C15" s="19"/>
      <c r="D15" s="45" t="s">
        <v>58</v>
      </c>
      <c r="E15" s="49"/>
      <c r="F15" s="14"/>
      <c r="G15" s="68"/>
      <c r="H15" s="14"/>
      <c r="I15" s="68"/>
      <c r="J15" s="14"/>
      <c r="K15" s="14"/>
      <c r="L15" s="56"/>
      <c r="M15" s="13"/>
      <c r="N15" s="14"/>
      <c r="O15" s="13"/>
      <c r="P15" s="14"/>
      <c r="Q15" s="13"/>
      <c r="R15" s="13"/>
      <c r="S15" s="13"/>
      <c r="T15" s="13"/>
      <c r="U15" s="13"/>
      <c r="V15" s="14"/>
      <c r="W15" s="13"/>
      <c r="X15" s="13"/>
      <c r="Y15" s="13"/>
      <c r="Z15" s="13"/>
      <c r="AA15" s="13"/>
      <c r="AB15" s="13"/>
      <c r="AC15" s="13"/>
      <c r="AD15" s="13"/>
      <c r="AE15" s="7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 s="15" customFormat="1" ht="85.5" x14ac:dyDescent="0.2">
      <c r="A16" s="35" t="s">
        <v>43</v>
      </c>
      <c r="B16" s="60" t="s">
        <v>44</v>
      </c>
      <c r="C16" s="17" t="s">
        <v>99</v>
      </c>
      <c r="D16" s="64" t="s">
        <v>44</v>
      </c>
      <c r="E16" s="50">
        <v>2</v>
      </c>
      <c r="F16" s="43">
        <f>_xlfn.RANK.EQ(G16,$G$16:$G$27,0)</f>
        <v>1</v>
      </c>
      <c r="G16" s="72">
        <f>I16</f>
        <v>24</v>
      </c>
      <c r="H16" s="39">
        <f>_xlfn.RANK.EQ(I16,$I$5:$I$39,0)</f>
        <v>3</v>
      </c>
      <c r="I16" s="69">
        <f>AR16+T16+P16+R16+N16+AF16+AJ16+AH16+Z16+AB16+X16+AN16+AD16+V16+AP16+AT16+AL16</f>
        <v>24</v>
      </c>
      <c r="J16" s="37">
        <f>J15+1</f>
        <v>1</v>
      </c>
      <c r="K16" s="54">
        <f>K14+1</f>
        <v>11</v>
      </c>
      <c r="L16" s="56"/>
      <c r="M16" s="40">
        <v>4</v>
      </c>
      <c r="N16" s="41">
        <f>IF(M16&gt;0,IF(M16&gt;26,1,IF(M16&gt;2,28-M16,IF(M16=2,27,30))),0)</f>
        <v>24</v>
      </c>
      <c r="O16" s="40"/>
      <c r="P16" s="41">
        <f>IF(O16&gt;0,IF(O16&gt;26,1,IF(O16&gt;2,28-O16,IF(O16=2,27,30))),0)</f>
        <v>0</v>
      </c>
      <c r="Q16" s="40"/>
      <c r="R16" s="41">
        <f>IF(Q16&gt;0,IF(Q16&gt;26,1,IF(Q16&gt;2,28-Q16,IF(Q16=2,27,30))),0)</f>
        <v>0</v>
      </c>
      <c r="S16" s="40"/>
      <c r="T16" s="41">
        <f>IF(S16&gt;0,IF(S16&gt;26,1,IF(S16&gt;2,28-S16,IF(S16=2,27,30))),0)</f>
        <v>0</v>
      </c>
      <c r="U16" s="40"/>
      <c r="V16" s="41">
        <f>IF(U16&gt;0,IF(U16&gt;26,1,IF(U16&gt;2,28-U16,IF(U16=2,27,30))),0)</f>
        <v>0</v>
      </c>
      <c r="W16" s="40"/>
      <c r="X16" s="41">
        <f>IF(W16&gt;0,IF(W16&gt;26,1,IF(W16&gt;2,28-W16,IF(W16=2,27,30))),0)</f>
        <v>0</v>
      </c>
      <c r="Y16" s="40"/>
      <c r="Z16" s="41">
        <f>IF(Y16&gt;0,IF(Y16&gt;26,1,IF(Y16&gt;2,28-Y16,IF(Y16=2,27,30))),0)</f>
        <v>0</v>
      </c>
      <c r="AA16" s="40"/>
      <c r="AB16" s="41">
        <f>IF(AA16&gt;0,IF(AA16&gt;26,1,IF(AA16&gt;2,28-AA16,IF(AA16=2,27,30))),0)</f>
        <v>0</v>
      </c>
      <c r="AC16" s="40"/>
      <c r="AD16" s="41">
        <f>IF(AC16&gt;0,IF(AC16&gt;26,1,IF(AC16&gt;2,28-AC16,IF(AC16=2,27,30))),0)</f>
        <v>0</v>
      </c>
      <c r="AE16" s="78"/>
      <c r="AF16" s="41">
        <f>IF(AE16&gt;0,IF(AE16&gt;26,1,IF(AE16&gt;2,28-AE16,IF(AE16=2,27,30))),0)</f>
        <v>0</v>
      </c>
      <c r="AG16" s="42"/>
      <c r="AH16" s="41">
        <f>IF(AG16&gt;0,IF(AG16&gt;26,1,IF(AG16&gt;2,28-AG16,IF(AG16=2,27,30))),0)</f>
        <v>0</v>
      </c>
      <c r="AI16" s="40"/>
      <c r="AJ16" s="41">
        <f>IF(AI16&gt;0,IF(AI16&gt;26,1,IF(AI16&gt;2,28-AI16,IF(AI16=2,27,30))),0)</f>
        <v>0</v>
      </c>
      <c r="AK16" s="40"/>
      <c r="AL16" s="41">
        <f>IF(AK16&gt;0,IF(AK16&gt;26,1,IF(AK16&gt;2,28-AK16,IF(AK16=2,27,30))),0)</f>
        <v>0</v>
      </c>
      <c r="AM16" s="18"/>
      <c r="AN16" s="41">
        <f>IF(AM16&gt;0,IF(AM16&gt;26,1,IF(AM16&gt;2,28-AM16,IF(AM16=2,27,30))),0)</f>
        <v>0</v>
      </c>
      <c r="AO16" s="40"/>
      <c r="AP16" s="41">
        <f>IF(AO16&gt;0,IF(AO16&gt;26,1,IF(AO16&gt;2,28-AO16,IF(AO16=2,27,30))),0)</f>
        <v>0</v>
      </c>
      <c r="AQ16" s="40"/>
      <c r="AR16" s="41">
        <f>IF(AQ16&gt;0,IF(AQ16&gt;26,1,IF(AQ16&gt;2,28-AQ16,IF(AQ16=2,27,30))),0)</f>
        <v>0</v>
      </c>
      <c r="AS16" s="65"/>
      <c r="AT16" s="41">
        <f>IF(AS16&gt;0,IF(AS16&gt;26,1,IF(AS16&gt;2,28-AS16,IF(AS16=2,27,30))),0)</f>
        <v>0</v>
      </c>
    </row>
    <row r="17" spans="1:46" s="15" customFormat="1" ht="63" x14ac:dyDescent="0.2">
      <c r="A17" s="35" t="s">
        <v>42</v>
      </c>
      <c r="B17" s="60" t="s">
        <v>117</v>
      </c>
      <c r="C17" s="17" t="s">
        <v>39</v>
      </c>
      <c r="D17" s="64" t="s">
        <v>102</v>
      </c>
      <c r="E17" s="51">
        <v>3</v>
      </c>
      <c r="F17" s="43">
        <f>_xlfn.RANK.EQ(G17,$G$16:$G$27,0)</f>
        <v>2</v>
      </c>
      <c r="G17" s="72">
        <f>I17</f>
        <v>20</v>
      </c>
      <c r="H17" s="39">
        <f>_xlfn.RANK.EQ(I17,$I$5:$I$39,0)</f>
        <v>6</v>
      </c>
      <c r="I17" s="69">
        <f>AR17+T17+P17+R17+N17+AF17+AJ17+AH17+Z17+AB17+X17+AN17+AD17+V17+AP17+AT17+AL17</f>
        <v>20</v>
      </c>
      <c r="J17" s="37">
        <f t="shared" ref="J17:J27" si="0">J16+1</f>
        <v>2</v>
      </c>
      <c r="K17" s="54">
        <f>K16+1</f>
        <v>12</v>
      </c>
      <c r="L17" s="56"/>
      <c r="M17" s="18">
        <v>8</v>
      </c>
      <c r="N17" s="41">
        <f>IF(M17&gt;0,IF(M17&gt;26,1,IF(M17&gt;2,28-M17,IF(M17=2,27,30))),0)</f>
        <v>20</v>
      </c>
      <c r="O17" s="18"/>
      <c r="P17" s="41">
        <f>IF(O17&gt;0,IF(O17&gt;26,1,IF(O17&gt;2,28-O17,IF(O17=2,27,30))),0)</f>
        <v>0</v>
      </c>
      <c r="Q17" s="18"/>
      <c r="R17" s="41">
        <f>IF(Q17&gt;0,IF(Q17&gt;26,1,IF(Q17&gt;2,28-Q17,IF(Q17=2,27,30))),0)</f>
        <v>0</v>
      </c>
      <c r="S17" s="18"/>
      <c r="T17" s="41">
        <f>IF(S17&gt;0,IF(S17&gt;26,1,IF(S17&gt;2,28-S17,IF(S17=2,27,30))),0)</f>
        <v>0</v>
      </c>
      <c r="U17" s="18"/>
      <c r="V17" s="41">
        <f>IF(U17&gt;0,IF(U17&gt;26,1,IF(U17&gt;2,28-U17,IF(U17=2,27,30))),0)</f>
        <v>0</v>
      </c>
      <c r="W17" s="18"/>
      <c r="X17" s="41">
        <f>IF(W17&gt;0,IF(W17&gt;26,1,IF(W17&gt;2,28-W17,IF(W17=2,27,30))),0)</f>
        <v>0</v>
      </c>
      <c r="Y17" s="18"/>
      <c r="Z17" s="41">
        <f>IF(Y17&gt;0,IF(Y17&gt;26,1,IF(Y17&gt;2,28-Y17,IF(Y17=2,27,30))),0)</f>
        <v>0</v>
      </c>
      <c r="AA17" s="18"/>
      <c r="AB17" s="41">
        <f>IF(AA17&gt;0,IF(AA17&gt;26,1,IF(AA17&gt;2,28-AA17,IF(AA17=2,27,30))),0)</f>
        <v>0</v>
      </c>
      <c r="AC17" s="18"/>
      <c r="AD17" s="41">
        <f>IF(AC17&gt;0,IF(AC17&gt;26,1,IF(AC17&gt;2,28-AC17,IF(AC17=2,27,30))),0)</f>
        <v>0</v>
      </c>
      <c r="AE17" s="42"/>
      <c r="AF17" s="41">
        <f>IF(AE17&gt;0,IF(AE17&gt;26,1,IF(AE17&gt;2,28-AE17,IF(AE17=2,27,30))),0)</f>
        <v>0</v>
      </c>
      <c r="AG17" s="18"/>
      <c r="AH17" s="41">
        <f>IF(AG17&gt;0,IF(AG17&gt;26,1,IF(AG17&gt;2,28-AG17,IF(AG17=2,27,30))),0)</f>
        <v>0</v>
      </c>
      <c r="AI17" s="18"/>
      <c r="AJ17" s="41">
        <f>IF(AI17&gt;0,IF(AI17&gt;26,1,IF(AI17&gt;2,28-AI17,IF(AI17=2,27,30))),0)</f>
        <v>0</v>
      </c>
      <c r="AK17" s="18"/>
      <c r="AL17" s="41">
        <f>IF(AK17&gt;0,IF(AK17&gt;26,1,IF(AK17&gt;2,28-AK17,IF(AK17=2,27,30))),0)</f>
        <v>0</v>
      </c>
      <c r="AM17" s="18"/>
      <c r="AN17" s="41">
        <f>IF(AM17&gt;0,IF(AM17&gt;26,1,IF(AM17&gt;2,28-AM17,IF(AM17=2,27,30))),0)</f>
        <v>0</v>
      </c>
      <c r="AO17" s="18"/>
      <c r="AP17" s="41">
        <f>IF(AO17&gt;0,IF(AO17&gt;26,1,IF(AO17&gt;2,28-AO17,IF(AO17=2,27,30))),0)</f>
        <v>0</v>
      </c>
      <c r="AQ17" s="18"/>
      <c r="AR17" s="41">
        <f>IF(AQ17&gt;0,IF(AQ17&gt;26,1,IF(AQ17&gt;2,28-AQ17,IF(AQ17=2,27,30))),0)</f>
        <v>0</v>
      </c>
      <c r="AS17" s="18"/>
      <c r="AT17" s="41">
        <f>IF(AS17&gt;0,IF(AS17&gt;26,1,IF(AS17&gt;2,28-AS17,IF(AS17=2,27,30))),0)</f>
        <v>0</v>
      </c>
    </row>
    <row r="18" spans="1:46" s="15" customFormat="1" ht="85.5" x14ac:dyDescent="0.2">
      <c r="A18" s="34" t="s">
        <v>33</v>
      </c>
      <c r="B18" s="59" t="s">
        <v>79</v>
      </c>
      <c r="C18" s="16">
        <v>438</v>
      </c>
      <c r="D18" s="64" t="s">
        <v>62</v>
      </c>
      <c r="E18" s="51">
        <v>2</v>
      </c>
      <c r="F18" s="43">
        <f>_xlfn.RANK.EQ(G18,$G$16:$G$27,0)</f>
        <v>3</v>
      </c>
      <c r="G18" s="72">
        <f>I18</f>
        <v>15</v>
      </c>
      <c r="H18" s="39">
        <f>_xlfn.RANK.EQ(I18,$I$5:$I$39,0)</f>
        <v>11</v>
      </c>
      <c r="I18" s="69">
        <f>AR18+T18+P18+R18+N18+AF18+AJ18+AH18+Z18+AB18+X18+AN18+AD18+V18+AP18+AT18+AL18</f>
        <v>15</v>
      </c>
      <c r="J18" s="37">
        <f t="shared" si="0"/>
        <v>3</v>
      </c>
      <c r="K18" s="54">
        <f>K17+1</f>
        <v>13</v>
      </c>
      <c r="L18" s="56"/>
      <c r="M18" s="42">
        <v>13</v>
      </c>
      <c r="N18" s="41">
        <f>IF(M18&gt;0,IF(M18&gt;26,1,IF(M18&gt;2,28-M18,IF(M18=2,27,30))),0)</f>
        <v>15</v>
      </c>
      <c r="O18" s="42"/>
      <c r="P18" s="41">
        <f>IF(O18&gt;0,IF(O18&gt;26,1,IF(O18&gt;2,28-O18,IF(O18=2,27,30))),0)</f>
        <v>0</v>
      </c>
      <c r="Q18" s="42"/>
      <c r="R18" s="41">
        <f>IF(Q18&gt;0,IF(Q18&gt;26,1,IF(Q18&gt;2,28-Q18,IF(Q18=2,27,30))),0)</f>
        <v>0</v>
      </c>
      <c r="S18" s="42"/>
      <c r="T18" s="41">
        <f>IF(S18&gt;0,IF(S18&gt;26,1,IF(S18&gt;2,28-S18,IF(S18=2,27,30))),0)</f>
        <v>0</v>
      </c>
      <c r="U18" s="42"/>
      <c r="V18" s="41">
        <f>IF(U18&gt;0,IF(U18&gt;26,1,IF(U18&gt;2,28-U18,IF(U18=2,27,30))),0)</f>
        <v>0</v>
      </c>
      <c r="W18" s="42"/>
      <c r="X18" s="41">
        <f>IF(W18&gt;0,IF(W18&gt;26,1,IF(W18&gt;2,28-W18,IF(W18=2,27,30))),0)</f>
        <v>0</v>
      </c>
      <c r="Y18" s="42"/>
      <c r="Z18" s="41">
        <f>IF(Y18&gt;0,IF(Y18&gt;26,1,IF(Y18&gt;2,28-Y18,IF(Y18=2,27,30))),0)</f>
        <v>0</v>
      </c>
      <c r="AA18" s="42"/>
      <c r="AB18" s="41">
        <f>IF(AA18&gt;0,IF(AA18&gt;26,1,IF(AA18&gt;2,28-AA18,IF(AA18=2,27,30))),0)</f>
        <v>0</v>
      </c>
      <c r="AC18" s="42"/>
      <c r="AD18" s="41">
        <f>IF(AC18&gt;0,IF(AC18&gt;26,1,IF(AC18&gt;2,28-AC18,IF(AC18=2,27,30))),0)</f>
        <v>0</v>
      </c>
      <c r="AE18" s="42"/>
      <c r="AF18" s="41">
        <f>IF(AE18&gt;0,IF(AE18&gt;26,1,IF(AE18&gt;2,28-AE18,IF(AE18=2,27,30))),0)</f>
        <v>0</v>
      </c>
      <c r="AG18" s="42"/>
      <c r="AH18" s="41">
        <f>IF(AG18&gt;0,IF(AG18&gt;26,1,IF(AG18&gt;2,28-AG18,IF(AG18=2,27,30))),0)</f>
        <v>0</v>
      </c>
      <c r="AI18" s="42"/>
      <c r="AJ18" s="41">
        <f>IF(AI18&gt;0,IF(AI18&gt;26,1,IF(AI18&gt;2,28-AI18,IF(AI18=2,27,30))),0)</f>
        <v>0</v>
      </c>
      <c r="AK18" s="42"/>
      <c r="AL18" s="41">
        <f>IF(AK18&gt;0,IF(AK18&gt;26,1,IF(AK18&gt;2,28-AK18,IF(AK18=2,27,30))),0)</f>
        <v>0</v>
      </c>
      <c r="AM18" s="18"/>
      <c r="AN18" s="41">
        <f>IF(AM18&gt;0,IF(AM18&gt;26,1,IF(AM18&gt;2,28-AM18,IF(AM18=2,27,30))),0)</f>
        <v>0</v>
      </c>
      <c r="AO18" s="42"/>
      <c r="AP18" s="41">
        <f>IF(AO18&gt;0,IF(AO18&gt;26,1,IF(AO18&gt;2,28-AO18,IF(AO18=2,27,30))),0)</f>
        <v>0</v>
      </c>
      <c r="AQ18" s="42"/>
      <c r="AR18" s="41">
        <f>IF(AQ18&gt;0,IF(AQ18&gt;26,1,IF(AQ18&gt;2,28-AQ18,IF(AQ18=2,27,30))),0)</f>
        <v>0</v>
      </c>
      <c r="AS18" s="18"/>
      <c r="AT18" s="41">
        <f>IF(AS18&gt;0,IF(AS18&gt;26,1,IF(AS18&gt;2,28-AS18,IF(AS18=2,27,30))),0)</f>
        <v>0</v>
      </c>
    </row>
    <row r="19" spans="1:46" s="15" customFormat="1" ht="85.5" x14ac:dyDescent="0.2">
      <c r="A19" s="35" t="s">
        <v>33</v>
      </c>
      <c r="B19" s="60" t="s">
        <v>80</v>
      </c>
      <c r="C19" s="17">
        <v>439</v>
      </c>
      <c r="D19" s="64" t="s">
        <v>61</v>
      </c>
      <c r="E19" s="51">
        <v>2</v>
      </c>
      <c r="F19" s="43">
        <f>_xlfn.RANK.EQ(G19,$G$16:$G$27,0)</f>
        <v>4</v>
      </c>
      <c r="G19" s="72">
        <f>I19</f>
        <v>11.5</v>
      </c>
      <c r="H19" s="39">
        <f>_xlfn.RANK.EQ(I19,$I$5:$I$39,0)</f>
        <v>14</v>
      </c>
      <c r="I19" s="69">
        <f>AR19+T19+P19+R19+N19+AF19+AJ19+AH19+Z19+AB19+X19+AN19+AD19+V19+AP19+AT19+AL19</f>
        <v>11.5</v>
      </c>
      <c r="J19" s="37">
        <f t="shared" si="0"/>
        <v>4</v>
      </c>
      <c r="K19" s="54">
        <f t="shared" ref="K19:K27" si="1">K18+1</f>
        <v>14</v>
      </c>
      <c r="L19" s="56"/>
      <c r="M19" s="42">
        <v>5</v>
      </c>
      <c r="N19" s="41">
        <v>11.5</v>
      </c>
      <c r="O19" s="42"/>
      <c r="P19" s="41">
        <f>IF(O19&gt;0,IF(O19&gt;26,1,IF(O19&gt;2,28-O19,IF(O19=2,27,30))),0)</f>
        <v>0</v>
      </c>
      <c r="Q19" s="42"/>
      <c r="R19" s="41">
        <f>IF(Q19&gt;0,IF(Q19&gt;26,1,IF(Q19&gt;2,28-Q19,IF(Q19=2,27,30))),0)</f>
        <v>0</v>
      </c>
      <c r="S19" s="42"/>
      <c r="T19" s="41">
        <f>IF(S19&gt;0,IF(S19&gt;26,1,IF(S19&gt;2,28-S19,IF(S19=2,27,30))),0)</f>
        <v>0</v>
      </c>
      <c r="U19" s="42"/>
      <c r="V19" s="41">
        <f>IF(U19&gt;0,IF(U19&gt;26,1,IF(U19&gt;2,28-U19,IF(U19=2,27,30))),0)</f>
        <v>0</v>
      </c>
      <c r="W19" s="42"/>
      <c r="X19" s="41">
        <f>IF(W19&gt;0,IF(W19&gt;26,1,IF(W19&gt;2,28-W19,IF(W19=2,27,30))),0)</f>
        <v>0</v>
      </c>
      <c r="Y19" s="42"/>
      <c r="Z19" s="41">
        <f>IF(Y19&gt;0,IF(Y19&gt;26,1,IF(Y19&gt;2,28-Y19,IF(Y19=2,27,30))),0)</f>
        <v>0</v>
      </c>
      <c r="AA19" s="18"/>
      <c r="AB19" s="41">
        <f>IF(AA19&gt;0,IF(AA19&gt;26,1,IF(AA19&gt;2,28-AA19,IF(AA19=2,27,30))),0)</f>
        <v>0</v>
      </c>
      <c r="AC19" s="42"/>
      <c r="AD19" s="41">
        <f>IF(AC19&gt;0,IF(AC19&gt;26,1,IF(AC19&gt;2,28-AC19,IF(AC19=2,27,30))),0)</f>
        <v>0</v>
      </c>
      <c r="AE19" s="42"/>
      <c r="AF19" s="41">
        <f>IF(AE19&gt;0,IF(AE19&gt;26,1,IF(AE19&gt;2,28-AE19,IF(AE19=2,27,30))),0)</f>
        <v>0</v>
      </c>
      <c r="AG19" s="18"/>
      <c r="AH19" s="41">
        <f>IF(AG19&gt;0,IF(AG19&gt;26,1,IF(AG19&gt;2,28-AG19,IF(AG19=2,27,30))),0)</f>
        <v>0</v>
      </c>
      <c r="AI19" s="42"/>
      <c r="AJ19" s="41">
        <f>IF(AI19&gt;0,IF(AI19&gt;26,1,IF(AI19&gt;2,28-AI19,IF(AI19=2,27,30))),0)</f>
        <v>0</v>
      </c>
      <c r="AK19" s="42"/>
      <c r="AL19" s="41">
        <f>IF(AK19&gt;0,IF(AK19&gt;26,1,IF(AK19&gt;2,28-AK19,IF(AK19=2,27,30))),0)</f>
        <v>0</v>
      </c>
      <c r="AM19" s="18"/>
      <c r="AN19" s="41">
        <f>IF(AM19&gt;0,IF(AM19&gt;26,1,IF(AM19&gt;2,28-AM19,IF(AM19=2,27,30))),0)</f>
        <v>0</v>
      </c>
      <c r="AO19" s="42"/>
      <c r="AP19" s="41">
        <f>IF(AO19&gt;0,IF(AO19&gt;26,1,IF(AO19&gt;2,28-AO19,IF(AO19=2,27,30))),0)</f>
        <v>0</v>
      </c>
      <c r="AQ19" s="42"/>
      <c r="AR19" s="41">
        <f>IF(AQ19&gt;0,IF(AQ19&gt;26,1,IF(AQ19&gt;2,28-AQ19,IF(AQ19=2,27,30))),0)</f>
        <v>0</v>
      </c>
      <c r="AS19" s="18"/>
      <c r="AT19" s="41">
        <f>IF(AS19&gt;0,IF(AS19&gt;26,1,IF(AS19&gt;2,28-AS19,IF(AS19=2,27,30))),0)</f>
        <v>0</v>
      </c>
    </row>
    <row r="20" spans="1:46" s="15" customFormat="1" ht="57" x14ac:dyDescent="0.2">
      <c r="A20" s="36" t="s">
        <v>121</v>
      </c>
      <c r="B20" s="61" t="s">
        <v>82</v>
      </c>
      <c r="C20" s="21">
        <v>252</v>
      </c>
      <c r="D20" s="64" t="s">
        <v>60</v>
      </c>
      <c r="E20" s="51">
        <v>2</v>
      </c>
      <c r="F20" s="43">
        <f>_xlfn.RANK.EQ(G20,$G$16:$G$27,0)</f>
        <v>4</v>
      </c>
      <c r="G20" s="72">
        <f>I20</f>
        <v>11.5</v>
      </c>
      <c r="H20" s="39">
        <f>_xlfn.RANK.EQ(I20,$I$5:$I$39,0)</f>
        <v>14</v>
      </c>
      <c r="I20" s="69">
        <f>AR20+T20+P20+R20+N20+AF20+AJ20+AH20+Z20+AB20+X20+AN20+AD20+V20+AP20+AT20+AL20</f>
        <v>11.5</v>
      </c>
      <c r="J20" s="37">
        <f t="shared" si="0"/>
        <v>5</v>
      </c>
      <c r="K20" s="54">
        <f t="shared" si="1"/>
        <v>15</v>
      </c>
      <c r="L20" s="56"/>
      <c r="M20" s="42">
        <v>5</v>
      </c>
      <c r="N20" s="41">
        <v>11.5</v>
      </c>
      <c r="O20" s="42"/>
      <c r="P20" s="41">
        <f>IF(O20&gt;0,IF(O20&gt;26,1,IF(O20&gt;2,28-O20,IF(O20=2,27,30))),0)</f>
        <v>0</v>
      </c>
      <c r="Q20" s="42"/>
      <c r="R20" s="41">
        <f>IF(Q20&gt;0,IF(Q20&gt;26,1,IF(Q20&gt;2,28-Q20,IF(Q20=2,27,30))),0)</f>
        <v>0</v>
      </c>
      <c r="S20" s="42"/>
      <c r="T20" s="41">
        <f>IF(S20&gt;0,IF(S20&gt;26,1,IF(S20&gt;2,28-S20,IF(S20=2,27,30))),0)</f>
        <v>0</v>
      </c>
      <c r="U20" s="42"/>
      <c r="V20" s="41">
        <f>IF(U20&gt;0,IF(U20&gt;26,1,IF(U20&gt;2,28-U20,IF(U20=2,27,30))),0)</f>
        <v>0</v>
      </c>
      <c r="W20" s="42"/>
      <c r="X20" s="41">
        <f>IF(W20&gt;0,IF(W20&gt;26,1,IF(W20&gt;2,28-W20,IF(W20=2,27,30))),0)</f>
        <v>0</v>
      </c>
      <c r="Y20" s="42"/>
      <c r="Z20" s="41">
        <f>IF(Y20&gt;0,IF(Y20&gt;26,1,IF(Y20&gt;2,28-Y20,IF(Y20=2,27,30))),0)</f>
        <v>0</v>
      </c>
      <c r="AA20" s="42"/>
      <c r="AB20" s="41">
        <f>IF(AA20&gt;0,IF(AA20&gt;26,1,IF(AA20&gt;2,28-AA20,IF(AA20=2,27,30))),0)</f>
        <v>0</v>
      </c>
      <c r="AC20" s="42"/>
      <c r="AD20" s="41">
        <f>IF(AC20&gt;0,IF(AC20&gt;26,1,IF(AC20&gt;2,28-AC20,IF(AC20=2,27,30))),0)</f>
        <v>0</v>
      </c>
      <c r="AE20" s="65"/>
      <c r="AF20" s="41">
        <f>IF(AE20&gt;0,IF(AE20&gt;26,1,IF(AE20&gt;2,28-AE20,IF(AE20=2,27,30))),0)</f>
        <v>0</v>
      </c>
      <c r="AG20" s="42"/>
      <c r="AH20" s="41">
        <f>IF(AG20&gt;0,IF(AG20&gt;26,1,IF(AG20&gt;2,28-AG20,IF(AG20=2,27,30))),0)</f>
        <v>0</v>
      </c>
      <c r="AI20" s="42"/>
      <c r="AJ20" s="41">
        <f>IF(AI20&gt;0,IF(AI20&gt;26,1,IF(AI20&gt;2,28-AI20,IF(AI20=2,27,30))),0)</f>
        <v>0</v>
      </c>
      <c r="AK20" s="42"/>
      <c r="AL20" s="41">
        <f>IF(AK20&gt;0,IF(AK20&gt;26,1,IF(AK20&gt;2,28-AK20,IF(AK20=2,27,30))),0)</f>
        <v>0</v>
      </c>
      <c r="AM20" s="18"/>
      <c r="AN20" s="41">
        <f>IF(AM20&gt;0,IF(AM20&gt;26,1,IF(AM20&gt;2,28-AM20,IF(AM20=2,27,30))),0)</f>
        <v>0</v>
      </c>
      <c r="AO20" s="18"/>
      <c r="AP20" s="41">
        <f>IF(AO20&gt;0,IF(AO20&gt;26,1,IF(AO20&gt;2,28-AO20,IF(AO20=2,27,30))),0)</f>
        <v>0</v>
      </c>
      <c r="AQ20" s="42"/>
      <c r="AR20" s="41">
        <f>IF(AQ20&gt;0,IF(AQ20&gt;26,1,IF(AQ20&gt;2,28-AQ20,IF(AQ20=2,27,30))),0)</f>
        <v>0</v>
      </c>
      <c r="AS20" s="18"/>
      <c r="AT20" s="41">
        <f>IF(AS20&gt;0,IF(AS20&gt;26,1,IF(AS20&gt;2,28-AS20,IF(AS20=2,27,30))),0)</f>
        <v>0</v>
      </c>
    </row>
    <row r="21" spans="1:46" s="15" customFormat="1" ht="57" x14ac:dyDescent="0.2">
      <c r="A21" s="35" t="s">
        <v>40</v>
      </c>
      <c r="B21" s="60" t="s">
        <v>77</v>
      </c>
      <c r="C21" s="17">
        <v>2</v>
      </c>
      <c r="D21" s="64" t="s">
        <v>45</v>
      </c>
      <c r="E21" s="51">
        <v>2</v>
      </c>
      <c r="F21" s="43">
        <f>_xlfn.RANK.EQ(G21,$G$16:$G$27,0)</f>
        <v>6</v>
      </c>
      <c r="G21" s="72">
        <f>I21</f>
        <v>11</v>
      </c>
      <c r="H21" s="39">
        <f>_xlfn.RANK.EQ(I21,$I$5:$I$39,0)</f>
        <v>16</v>
      </c>
      <c r="I21" s="69">
        <f>AR21+T21+P21+R21+N21+AF21+AJ21+AH21+Z21+AB21+X21+AN21+AD21+V21+AP21+AT21+AL21</f>
        <v>11</v>
      </c>
      <c r="J21" s="37">
        <f t="shared" si="0"/>
        <v>6</v>
      </c>
      <c r="K21" s="54">
        <f t="shared" si="1"/>
        <v>16</v>
      </c>
      <c r="L21" s="56"/>
      <c r="M21" s="42">
        <v>17</v>
      </c>
      <c r="N21" s="41">
        <f>IF(M21&gt;0,IF(M21&gt;26,1,IF(M21&gt;2,28-M21,IF(M21=2,27,30))),0)</f>
        <v>11</v>
      </c>
      <c r="O21" s="42"/>
      <c r="P21" s="41">
        <f>IF(O21&gt;0,IF(O21&gt;26,1,IF(O21&gt;2,28-O21,IF(O21=2,27,30))),0)</f>
        <v>0</v>
      </c>
      <c r="Q21" s="42"/>
      <c r="R21" s="41">
        <f>IF(Q21&gt;0,IF(Q21&gt;26,1,IF(Q21&gt;2,28-Q21,IF(Q21=2,27,30))),0)</f>
        <v>0</v>
      </c>
      <c r="S21" s="40"/>
      <c r="T21" s="41">
        <f>IF(S21&gt;0,IF(S21&gt;26,1,IF(S21&gt;2,28-S21,IF(S21=2,27,30))),0)</f>
        <v>0</v>
      </c>
      <c r="U21" s="42"/>
      <c r="V21" s="41">
        <f>IF(U21&gt;0,IF(U21&gt;26,1,IF(U21&gt;2,28-U21,IF(U21=2,27,30))),0)</f>
        <v>0</v>
      </c>
      <c r="W21" s="42"/>
      <c r="X21" s="41">
        <f>IF(W21&gt;0,IF(W21&gt;26,1,IF(W21&gt;2,28-W21,IF(W21=2,27,30))),0)</f>
        <v>0</v>
      </c>
      <c r="Y21" s="42"/>
      <c r="Z21" s="41">
        <f>IF(Y21&gt;0,IF(Y21&gt;26,1,IF(Y21&gt;2,28-Y21,IF(Y21=2,27,30))),0)</f>
        <v>0</v>
      </c>
      <c r="AA21" s="42"/>
      <c r="AB21" s="41">
        <f>IF(AA21&gt;0,IF(AA21&gt;26,1,IF(AA21&gt;2,28-AA21,IF(AA21=2,27,30))),0)</f>
        <v>0</v>
      </c>
      <c r="AC21" s="42"/>
      <c r="AD21" s="41">
        <f>IF(AC21&gt;0,IF(AC21&gt;26,1,IF(AC21&gt;2,28-AC21,IF(AC21=2,27,30))),0)</f>
        <v>0</v>
      </c>
      <c r="AE21" s="42"/>
      <c r="AF21" s="41">
        <f>IF(AE21&gt;0,IF(AE21&gt;26,1,IF(AE21&gt;2,28-AE21,IF(AE21=2,27,30))),0)</f>
        <v>0</v>
      </c>
      <c r="AG21" s="42"/>
      <c r="AH21" s="41">
        <f>IF(AG21&gt;0,IF(AG21&gt;26,1,IF(AG21&gt;2,28-AG21,IF(AG21=2,27,30))),0)</f>
        <v>0</v>
      </c>
      <c r="AI21" s="42"/>
      <c r="AJ21" s="41">
        <f>IF(AI21&gt;0,IF(AI21&gt;26,1,IF(AI21&gt;2,28-AI21,IF(AI21=2,27,30))),0)</f>
        <v>0</v>
      </c>
      <c r="AK21" s="42"/>
      <c r="AL21" s="41">
        <f>IF(AK21&gt;0,IF(AK21&gt;26,1,IF(AK21&gt;2,28-AK21,IF(AK21=2,27,30))),0)</f>
        <v>0</v>
      </c>
      <c r="AM21" s="18"/>
      <c r="AN21" s="41">
        <f>IF(AM21&gt;0,IF(AM21&gt;26,1,IF(AM21&gt;2,28-AM21,IF(AM21=2,27,30))),0)</f>
        <v>0</v>
      </c>
      <c r="AO21" s="42"/>
      <c r="AP21" s="41">
        <f>IF(AO21&gt;0,IF(AO21&gt;26,1,IF(AO21&gt;2,28-AO21,IF(AO21=2,27,30))),0)</f>
        <v>0</v>
      </c>
      <c r="AQ21" s="42"/>
      <c r="AR21" s="41">
        <f>IF(AQ21&gt;0,IF(AQ21&gt;26,1,IF(AQ21&gt;2,28-AQ21,IF(AQ21=2,27,30))),0)</f>
        <v>0</v>
      </c>
      <c r="AS21" s="18"/>
      <c r="AT21" s="41">
        <f>IF(AS21&gt;0,IF(AS21&gt;26,1,IF(AS21&gt;2,28-AS21,IF(AS21=2,27,30))),0)</f>
        <v>0</v>
      </c>
    </row>
    <row r="22" spans="1:46" s="15" customFormat="1" ht="57" x14ac:dyDescent="0.2">
      <c r="A22" s="35" t="s">
        <v>29</v>
      </c>
      <c r="B22" s="60" t="s">
        <v>108</v>
      </c>
      <c r="C22" s="17">
        <v>11</v>
      </c>
      <c r="D22" s="64" t="s">
        <v>109</v>
      </c>
      <c r="E22" s="51">
        <v>2</v>
      </c>
      <c r="F22" s="43">
        <f>_xlfn.RANK.EQ(G22,$G$16:$G$27,0)</f>
        <v>7</v>
      </c>
      <c r="G22" s="72">
        <f>I22</f>
        <v>10</v>
      </c>
      <c r="H22" s="39">
        <f>_xlfn.RANK.EQ(I22,$I$5:$I$39,0)</f>
        <v>17</v>
      </c>
      <c r="I22" s="69">
        <f>AR22+T22+P22+R22+N22+AF22+AJ22+AH22+Z22+AB22+X22+AN22+AD22+V22+AP22+AT22+AL22</f>
        <v>10</v>
      </c>
      <c r="J22" s="37">
        <f t="shared" si="0"/>
        <v>7</v>
      </c>
      <c r="K22" s="54">
        <f t="shared" si="1"/>
        <v>17</v>
      </c>
      <c r="L22" s="56"/>
      <c r="M22" s="42">
        <v>1</v>
      </c>
      <c r="N22" s="41">
        <v>10</v>
      </c>
      <c r="O22" s="42"/>
      <c r="P22" s="41">
        <f>IF(O22&gt;0,IF(O22&gt;26,1,IF(O22&gt;2,28-O22,IF(O22=2,27,30))),0)</f>
        <v>0</v>
      </c>
      <c r="Q22" s="42"/>
      <c r="R22" s="41">
        <f>IF(Q22&gt;0,IF(Q22&gt;26,1,IF(Q22&gt;2,28-Q22,IF(Q22=2,27,30))),0)</f>
        <v>0</v>
      </c>
      <c r="S22" s="42"/>
      <c r="T22" s="41">
        <f>IF(S22&gt;0,IF(S22&gt;26,1,IF(S22&gt;2,28-S22,IF(S22=2,27,30))),0)</f>
        <v>0</v>
      </c>
      <c r="U22" s="42"/>
      <c r="V22" s="41">
        <f>IF(U22&gt;0,IF(U22&gt;26,1,IF(U22&gt;2,28-U22,IF(U22=2,27,30))),0)</f>
        <v>0</v>
      </c>
      <c r="W22" s="42"/>
      <c r="X22" s="41">
        <f>IF(W22&gt;0,IF(W22&gt;26,1,IF(W22&gt;2,28-W22,IF(W22=2,27,30))),0)</f>
        <v>0</v>
      </c>
      <c r="Y22" s="42"/>
      <c r="Z22" s="41">
        <f>IF(Y22&gt;0,IF(Y22&gt;26,1,IF(Y22&gt;2,28-Y22,IF(Y22=2,27,30))),0)</f>
        <v>0</v>
      </c>
      <c r="AA22" s="18"/>
      <c r="AB22" s="41">
        <f>IF(AA22&gt;0,IF(AA22&gt;26,1,IF(AA22&gt;2,28-AA22,IF(AA22=2,27,30))),0)</f>
        <v>0</v>
      </c>
      <c r="AC22" s="18"/>
      <c r="AD22" s="41">
        <f>IF(AC22&gt;0,IF(AC22&gt;26,1,IF(AC22&gt;2,28-AC22,IF(AC22=2,27,30))),0)</f>
        <v>0</v>
      </c>
      <c r="AE22" s="42"/>
      <c r="AF22" s="41">
        <f>IF(AE22&gt;0,IF(AE22&gt;26,1,IF(AE22&gt;2,28-AE22,IF(AE22=2,27,30))),0)</f>
        <v>0</v>
      </c>
      <c r="AG22" s="42"/>
      <c r="AH22" s="41">
        <f>IF(AG22&gt;0,IF(AG22&gt;26,1,IF(AG22&gt;2,28-AG22,IF(AG22=2,27,30))),0)</f>
        <v>0</v>
      </c>
      <c r="AI22" s="42"/>
      <c r="AJ22" s="41">
        <f>IF(AI22&gt;0,IF(AI22&gt;26,1,IF(AI22&gt;2,28-AI22,IF(AI22=2,27,30))),0)</f>
        <v>0</v>
      </c>
      <c r="AK22" s="42"/>
      <c r="AL22" s="41">
        <f>IF(AK22&gt;0,IF(AK22&gt;26,1,IF(AK22&gt;2,28-AK22,IF(AK22=2,27,30))),0)</f>
        <v>0</v>
      </c>
      <c r="AM22" s="18"/>
      <c r="AN22" s="41">
        <f>IF(AM22&gt;0,IF(AM22&gt;26,1,IF(AM22&gt;2,28-AM22,IF(AM22=2,27,30))),0)</f>
        <v>0</v>
      </c>
      <c r="AO22" s="42"/>
      <c r="AP22" s="41">
        <f>IF(AO22&gt;0,IF(AO22&gt;26,1,IF(AO22&gt;2,28-AO22,IF(AO22=2,27,30))),0)</f>
        <v>0</v>
      </c>
      <c r="AQ22" s="42"/>
      <c r="AR22" s="41">
        <f>IF(AQ22&gt;0,IF(AQ22&gt;26,1,IF(AQ22&gt;2,28-AQ22,IF(AQ22=2,27,30))),0)</f>
        <v>0</v>
      </c>
      <c r="AS22" s="18"/>
      <c r="AT22" s="41">
        <f>IF(AS22&gt;0,IF(AS22&gt;26,1,IF(AS22&gt;2,28-AS22,IF(AS22=2,27,30))),0)</f>
        <v>0</v>
      </c>
    </row>
    <row r="23" spans="1:46" s="15" customFormat="1" ht="57" x14ac:dyDescent="0.2">
      <c r="A23" s="35" t="s">
        <v>66</v>
      </c>
      <c r="B23" s="60" t="s">
        <v>67</v>
      </c>
      <c r="C23" s="17">
        <v>379</v>
      </c>
      <c r="D23" s="64" t="s">
        <v>68</v>
      </c>
      <c r="E23" s="51">
        <v>2</v>
      </c>
      <c r="F23" s="43">
        <f>_xlfn.RANK.EQ(G23,$G$16:$G$27,0)</f>
        <v>8</v>
      </c>
      <c r="G23" s="72">
        <f>I23</f>
        <v>5</v>
      </c>
      <c r="H23" s="39">
        <f>_xlfn.RANK.EQ(I23,$I$5:$I$39,0)</f>
        <v>24</v>
      </c>
      <c r="I23" s="69">
        <f>AR23+T23+P23+R23+N23+AF23+AJ23+AH23+Z23+AB23+X23+AN23+AD23+V23+AP23+AT23+AL23</f>
        <v>5</v>
      </c>
      <c r="J23" s="37">
        <f t="shared" si="0"/>
        <v>8</v>
      </c>
      <c r="K23" s="54">
        <f t="shared" si="1"/>
        <v>18</v>
      </c>
      <c r="L23" s="56"/>
      <c r="M23" s="42">
        <v>23</v>
      </c>
      <c r="N23" s="41">
        <f>IF(M23&gt;0,IF(M23&gt;26,1,IF(M23&gt;2,28-M23,IF(M23=2,27,30))),0)</f>
        <v>5</v>
      </c>
      <c r="O23" s="40"/>
      <c r="P23" s="41">
        <f>IF(O23&gt;0,IF(O23&gt;26,1,IF(O23&gt;2,28-O23,IF(O23=2,27,30))),0)</f>
        <v>0</v>
      </c>
      <c r="Q23" s="42"/>
      <c r="R23" s="41">
        <f>IF(Q23&gt;0,IF(Q23&gt;26,1,IF(Q23&gt;2,28-Q23,IF(Q23=2,27,30))),0)</f>
        <v>0</v>
      </c>
      <c r="S23" s="40"/>
      <c r="T23" s="41">
        <f>IF(S23&gt;0,IF(S23&gt;26,1,IF(S23&gt;2,28-S23,IF(S23=2,27,30))),0)</f>
        <v>0</v>
      </c>
      <c r="U23" s="42"/>
      <c r="V23" s="41">
        <f>IF(U23&gt;0,IF(U23&gt;26,1,IF(U23&gt;2,28-U23,IF(U23=2,27,30))),0)</f>
        <v>0</v>
      </c>
      <c r="W23" s="42"/>
      <c r="X23" s="41">
        <f>IF(W23&gt;0,IF(W23&gt;26,1,IF(W23&gt;2,28-W23,IF(W23=2,27,30))),0)</f>
        <v>0</v>
      </c>
      <c r="Y23" s="42"/>
      <c r="Z23" s="41">
        <f>IF(Y23&gt;0,IF(Y23&gt;26,1,IF(Y23&gt;2,28-Y23,IF(Y23=2,27,30))),0)</f>
        <v>0</v>
      </c>
      <c r="AA23" s="42"/>
      <c r="AB23" s="41">
        <f>IF(AA23&gt;0,IF(AA23&gt;26,1,IF(AA23&gt;2,28-AA23,IF(AA23=2,27,30))),0)</f>
        <v>0</v>
      </c>
      <c r="AC23" s="42"/>
      <c r="AD23" s="41">
        <f>IF(AC23&gt;0,IF(AC23&gt;26,1,IF(AC23&gt;2,28-AC23,IF(AC23=2,27,30))),0)</f>
        <v>0</v>
      </c>
      <c r="AE23" s="40"/>
      <c r="AF23" s="41">
        <f>IF(AE23&gt;0,IF(AE23&gt;26,1,IF(AE23&gt;2,28-AE23,IF(AE23=2,27,30))),0)</f>
        <v>0</v>
      </c>
      <c r="AG23" s="42"/>
      <c r="AH23" s="41">
        <f>IF(AG23&gt;0,IF(AG23&gt;26,1,IF(AG23&gt;2,28-AG23,IF(AG23=2,27,30))),0)</f>
        <v>0</v>
      </c>
      <c r="AI23" s="42"/>
      <c r="AJ23" s="41">
        <f>IF(AI23&gt;0,IF(AI23&gt;26,1,IF(AI23&gt;2,28-AI23,IF(AI23=2,27,30))),0)</f>
        <v>0</v>
      </c>
      <c r="AK23" s="42"/>
      <c r="AL23" s="41">
        <f>IF(AK23&gt;0,IF(AK23&gt;26,1,IF(AK23&gt;2,28-AK23,IF(AK23=2,27,30))),0)</f>
        <v>0</v>
      </c>
      <c r="AM23" s="18"/>
      <c r="AN23" s="41">
        <f>IF(AM23&gt;0,IF(AM23&gt;26,1,IF(AM23&gt;2,28-AM23,IF(AM23=2,27,30))),0)</f>
        <v>0</v>
      </c>
      <c r="AO23" s="42"/>
      <c r="AP23" s="41">
        <f>IF(AO23&gt;0,IF(AO23&gt;26,1,IF(AO23&gt;2,28-AO23,IF(AO23=2,27,30))),0)</f>
        <v>0</v>
      </c>
      <c r="AQ23" s="42"/>
      <c r="AR23" s="41">
        <f>IF(AQ23&gt;0,IF(AQ23&gt;26,1,IF(AQ23&gt;2,28-AQ23,IF(AQ23=2,27,30))),0)</f>
        <v>0</v>
      </c>
      <c r="AS23" s="18"/>
      <c r="AT23" s="41">
        <f>IF(AS23&gt;0,IF(AS23&gt;26,1,IF(AS23&gt;2,28-AS23,IF(AS23=2,27,30))),0)</f>
        <v>0</v>
      </c>
    </row>
    <row r="24" spans="1:46" s="15" customFormat="1" ht="57" x14ac:dyDescent="0.2">
      <c r="A24" s="35" t="s">
        <v>47</v>
      </c>
      <c r="B24" s="60" t="s">
        <v>49</v>
      </c>
      <c r="C24" s="17">
        <v>51</v>
      </c>
      <c r="D24" s="64" t="s">
        <v>49</v>
      </c>
      <c r="E24" s="51">
        <v>2</v>
      </c>
      <c r="F24" s="43">
        <f>_xlfn.RANK.EQ(G24,$G$16:$G$27,0)</f>
        <v>9</v>
      </c>
      <c r="G24" s="72">
        <f>I24</f>
        <v>4</v>
      </c>
      <c r="H24" s="39">
        <f>_xlfn.RANK.EQ(I24,$I$5:$I$39,0)</f>
        <v>25</v>
      </c>
      <c r="I24" s="69">
        <f>AR24+T24+P24+R24+N24+AF24+AJ24+AH24+Z24+AB24+X24+AN24+AD24+V24+AP24+AT24+AL24</f>
        <v>4</v>
      </c>
      <c r="J24" s="37">
        <f t="shared" si="0"/>
        <v>9</v>
      </c>
      <c r="K24" s="54">
        <f t="shared" si="1"/>
        <v>19</v>
      </c>
      <c r="L24" s="56"/>
      <c r="M24" s="42">
        <v>20</v>
      </c>
      <c r="N24" s="41">
        <v>4</v>
      </c>
      <c r="O24" s="40"/>
      <c r="P24" s="41">
        <f>IF(O24&gt;0,IF(O24&gt;26,1,IF(O24&gt;2,28-O24,IF(O24=2,27,30))),0)</f>
        <v>0</v>
      </c>
      <c r="Q24" s="42"/>
      <c r="R24" s="41">
        <f>IF(Q24&gt;0,IF(Q24&gt;26,1,IF(Q24&gt;2,28-Q24,IF(Q24=2,27,30))),0)</f>
        <v>0</v>
      </c>
      <c r="S24" s="42"/>
      <c r="T24" s="41">
        <f>IF(S24&gt;0,IF(S24&gt;26,1,IF(S24&gt;2,28-S24,IF(S24=2,27,30))),0)</f>
        <v>0</v>
      </c>
      <c r="U24" s="42"/>
      <c r="V24" s="41">
        <f>IF(U24&gt;0,IF(U24&gt;26,1,IF(U24&gt;2,28-U24,IF(U24=2,27,30))),0)</f>
        <v>0</v>
      </c>
      <c r="W24" s="42"/>
      <c r="X24" s="41">
        <f>IF(W24&gt;0,IF(W24&gt;26,1,IF(W24&gt;2,28-W24,IF(W24=2,27,30))),0)</f>
        <v>0</v>
      </c>
      <c r="Y24" s="42"/>
      <c r="Z24" s="41">
        <f>IF(Y24&gt;0,IF(Y24&gt;26,1,IF(Y24&gt;2,28-Y24,IF(Y24=2,27,30))),0)</f>
        <v>0</v>
      </c>
      <c r="AA24" s="42"/>
      <c r="AB24" s="41">
        <f>IF(AA24&gt;0,IF(AA24&gt;26,1,IF(AA24&gt;2,28-AA24,IF(AA24=2,27,30))),0)</f>
        <v>0</v>
      </c>
      <c r="AC24" s="42"/>
      <c r="AD24" s="41">
        <f>IF(AC24&gt;0,IF(AC24&gt;26,1,IF(AC24&gt;2,28-AC24,IF(AC24=2,27,30))),0)</f>
        <v>0</v>
      </c>
      <c r="AE24" s="42"/>
      <c r="AF24" s="41">
        <f>IF(AE24&gt;0,IF(AE24&gt;26,1,IF(AE24&gt;2,28-AE24,IF(AE24=2,27,30))),0)</f>
        <v>0</v>
      </c>
      <c r="AG24" s="42"/>
      <c r="AH24" s="41">
        <f>IF(AG24&gt;0,IF(AG24&gt;26,1,IF(AG24&gt;2,28-AG24,IF(AG24=2,27,30))),0)</f>
        <v>0</v>
      </c>
      <c r="AI24" s="42"/>
      <c r="AJ24" s="41">
        <f>IF(AI24&gt;0,IF(AI24&gt;26,1,IF(AI24&gt;2,28-AI24,IF(AI24=2,27,30))),0)</f>
        <v>0</v>
      </c>
      <c r="AK24" s="42"/>
      <c r="AL24" s="41">
        <f>IF(AK24&gt;0,IF(AK24&gt;26,1,IF(AK24&gt;2,28-AK24,IF(AK24=2,27,30))),0)</f>
        <v>0</v>
      </c>
      <c r="AM24" s="18"/>
      <c r="AN24" s="41">
        <f>IF(AM24&gt;0,IF(AM24&gt;26,1,IF(AM24&gt;2,28-AM24,IF(AM24=2,27,30))),0)</f>
        <v>0</v>
      </c>
      <c r="AO24" s="42"/>
      <c r="AP24" s="41">
        <f>IF(AO24&gt;0,IF(AO24&gt;26,1,IF(AO24&gt;2,28-AO24,IF(AO24=2,27,30))),0)</f>
        <v>0</v>
      </c>
      <c r="AQ24" s="42"/>
      <c r="AR24" s="41">
        <f>IF(AQ24&gt;0,IF(AQ24&gt;26,1,IF(AQ24&gt;2,28-AQ24,IF(AQ24=2,27,30))),0)</f>
        <v>0</v>
      </c>
      <c r="AS24" s="18"/>
      <c r="AT24" s="41">
        <f>IF(AS24&gt;0,IF(AS24&gt;26,1,IF(AS24&gt;2,28-AS24,IF(AS24=2,27,30))),0)</f>
        <v>0</v>
      </c>
    </row>
    <row r="25" spans="1:46" s="47" customFormat="1" ht="57" x14ac:dyDescent="0.2">
      <c r="A25" s="35" t="s">
        <v>47</v>
      </c>
      <c r="B25" s="60" t="s">
        <v>81</v>
      </c>
      <c r="C25" s="17">
        <v>63</v>
      </c>
      <c r="D25" s="64" t="s">
        <v>48</v>
      </c>
      <c r="E25" s="51">
        <v>2</v>
      </c>
      <c r="F25" s="43">
        <f>_xlfn.RANK.EQ(G25,$G$16:$G$27,0)</f>
        <v>9</v>
      </c>
      <c r="G25" s="72">
        <f>I25</f>
        <v>4</v>
      </c>
      <c r="H25" s="39">
        <f>_xlfn.RANK.EQ(I25,$I$5:$I$39,0)</f>
        <v>25</v>
      </c>
      <c r="I25" s="69">
        <f>AR25+T25+P25+R25+N25+AF25+AJ25+AH25+Z25+AB25+X25+AN25+AD25+V25+AP25+AT25+AL25</f>
        <v>4</v>
      </c>
      <c r="J25" s="37">
        <f t="shared" si="0"/>
        <v>10</v>
      </c>
      <c r="K25" s="54">
        <f t="shared" si="1"/>
        <v>20</v>
      </c>
      <c r="L25" s="56"/>
      <c r="M25" s="42">
        <v>20</v>
      </c>
      <c r="N25" s="41">
        <v>4</v>
      </c>
      <c r="O25" s="42"/>
      <c r="P25" s="41">
        <f>IF(O25&gt;0,IF(O25&gt;26,1,IF(O25&gt;2,28-O25,IF(O25=2,27,30))),0)</f>
        <v>0</v>
      </c>
      <c r="Q25" s="42"/>
      <c r="R25" s="41">
        <f>IF(Q25&gt;0,IF(Q25&gt;26,1,IF(Q25&gt;2,28-Q25,IF(Q25=2,27,30))),0)</f>
        <v>0</v>
      </c>
      <c r="S25" s="40"/>
      <c r="T25" s="41">
        <f>IF(S25&gt;0,IF(S25&gt;26,1,IF(S25&gt;2,28-S25,IF(S25=2,27,30))),0)</f>
        <v>0</v>
      </c>
      <c r="U25" s="42"/>
      <c r="V25" s="41">
        <f>IF(U25&gt;0,IF(U25&gt;26,1,IF(U25&gt;2,28-U25,IF(U25=2,27,30))),0)</f>
        <v>0</v>
      </c>
      <c r="W25" s="42"/>
      <c r="X25" s="41">
        <f>IF(W25&gt;0,IF(W25&gt;26,1,IF(W25&gt;2,28-W25,IF(W25=2,27,30))),0)</f>
        <v>0</v>
      </c>
      <c r="Y25" s="42"/>
      <c r="Z25" s="41">
        <f>IF(Y25&gt;0,IF(Y25&gt;26,1,IF(Y25&gt;2,28-Y25,IF(Y25=2,27,30))),0)</f>
        <v>0</v>
      </c>
      <c r="AA25" s="18"/>
      <c r="AB25" s="41">
        <f>IF(AA25&gt;0,IF(AA25&gt;26,1,IF(AA25&gt;2,28-AA25,IF(AA25=2,27,30))),0)</f>
        <v>0</v>
      </c>
      <c r="AC25" s="42"/>
      <c r="AD25" s="41">
        <f>IF(AC25&gt;0,IF(AC25&gt;26,1,IF(AC25&gt;2,28-AC25,IF(AC25=2,27,30))),0)</f>
        <v>0</v>
      </c>
      <c r="AE25" s="18"/>
      <c r="AF25" s="41">
        <f>IF(AE25&gt;0,IF(AE25&gt;26,1,IF(AE25&gt;2,28-AE25,IF(AE25=2,27,30))),0)</f>
        <v>0</v>
      </c>
      <c r="AG25" s="42"/>
      <c r="AH25" s="41">
        <f>IF(AG25&gt;0,IF(AG25&gt;26,1,IF(AG25&gt;2,28-AG25,IF(AG25=2,27,30))),0)</f>
        <v>0</v>
      </c>
      <c r="AI25" s="42"/>
      <c r="AJ25" s="41">
        <f>IF(AI25&gt;0,IF(AI25&gt;26,1,IF(AI25&gt;2,28-AI25,IF(AI25=2,27,30))),0)</f>
        <v>0</v>
      </c>
      <c r="AK25" s="42"/>
      <c r="AL25" s="41">
        <f>IF(AK25&gt;0,IF(AK25&gt;26,1,IF(AK25&gt;2,28-AK25,IF(AK25=2,27,30))),0)</f>
        <v>0</v>
      </c>
      <c r="AM25" s="18"/>
      <c r="AN25" s="41">
        <f>IF(AM25&gt;0,IF(AM25&gt;26,1,IF(AM25&gt;2,28-AM25,IF(AM25=2,27,30))),0)</f>
        <v>0</v>
      </c>
      <c r="AO25" s="42"/>
      <c r="AP25" s="41">
        <f>IF(AO25&gt;0,IF(AO25&gt;26,1,IF(AO25&gt;2,28-AO25,IF(AO25=2,27,30))),0)</f>
        <v>0</v>
      </c>
      <c r="AQ25" s="42"/>
      <c r="AR25" s="41">
        <f>IF(AQ25&gt;0,IF(AQ25&gt;26,1,IF(AQ25&gt;2,28-AQ25,IF(AQ25=2,27,30))),0)</f>
        <v>0</v>
      </c>
      <c r="AS25" s="18"/>
      <c r="AT25" s="41">
        <f>IF(AS25&gt;0,IF(AS25&gt;26,1,IF(AS25&gt;2,28-AS25,IF(AS25=2,27,30))),0)</f>
        <v>0</v>
      </c>
    </row>
    <row r="26" spans="1:46" s="47" customFormat="1" ht="57" x14ac:dyDescent="0.2">
      <c r="A26" s="35" t="s">
        <v>47</v>
      </c>
      <c r="B26" s="60" t="s">
        <v>120</v>
      </c>
      <c r="C26" s="17">
        <v>48</v>
      </c>
      <c r="D26" s="64" t="s">
        <v>119</v>
      </c>
      <c r="E26" s="51">
        <v>2</v>
      </c>
      <c r="F26" s="43">
        <f>_xlfn.RANK.EQ(G26,$G$16:$G$27,0)</f>
        <v>9</v>
      </c>
      <c r="G26" s="72">
        <f>I26</f>
        <v>4</v>
      </c>
      <c r="H26" s="39">
        <f>_xlfn.RANK.EQ(I26,$I$5:$I$39,0)</f>
        <v>25</v>
      </c>
      <c r="I26" s="69">
        <f>AR26+T26+P26+R26+N26+AF26+AJ26+AH26+Z26+AB26+X26+AN26+AD26+V26+AP26+AT26+AL26</f>
        <v>4</v>
      </c>
      <c r="J26" s="37">
        <f t="shared" si="0"/>
        <v>11</v>
      </c>
      <c r="K26" s="54">
        <f t="shared" si="1"/>
        <v>21</v>
      </c>
      <c r="L26" s="56"/>
      <c r="M26" s="42">
        <v>16</v>
      </c>
      <c r="N26" s="41">
        <v>4</v>
      </c>
      <c r="O26" s="42"/>
      <c r="P26" s="41">
        <f>IF(O26&gt;0,IF(O26&gt;26,1,IF(O26&gt;2,28-O26,IF(O26=2,27,30))),0)</f>
        <v>0</v>
      </c>
      <c r="Q26" s="42"/>
      <c r="R26" s="41">
        <f>IF(Q26&gt;0,IF(Q26&gt;26,1,IF(Q26&gt;2,28-Q26,IF(Q26=2,27,30))),0)</f>
        <v>0</v>
      </c>
      <c r="S26" s="40"/>
      <c r="T26" s="41">
        <f>IF(S26&gt;0,IF(S26&gt;26,1,IF(S26&gt;2,28-S26,IF(S26=2,27,30))),0)</f>
        <v>0</v>
      </c>
      <c r="U26" s="42"/>
      <c r="V26" s="41">
        <f>IF(U26&gt;0,IF(U26&gt;26,1,IF(U26&gt;2,28-U26,IF(U26=2,27,30))),0)</f>
        <v>0</v>
      </c>
      <c r="W26" s="42"/>
      <c r="X26" s="41">
        <f>IF(W26&gt;0,IF(W26&gt;26,1,IF(W26&gt;2,28-W26,IF(W26=2,27,30))),0)</f>
        <v>0</v>
      </c>
      <c r="Y26" s="42"/>
      <c r="Z26" s="41">
        <f>IF(Y26&gt;0,IF(Y26&gt;26,1,IF(Y26&gt;2,28-Y26,IF(Y26=2,27,30))),0)</f>
        <v>0</v>
      </c>
      <c r="AA26" s="18"/>
      <c r="AB26" s="41">
        <f>IF(AA26&gt;0,IF(AA26&gt;26,1,IF(AA26&gt;2,28-AA26,IF(AA26=2,27,30))),0)</f>
        <v>0</v>
      </c>
      <c r="AC26" s="18"/>
      <c r="AD26" s="41">
        <f>IF(AC26&gt;0,IF(AC26&gt;26,1,IF(AC26&gt;2,28-AC26,IF(AC26=2,27,30))),0)</f>
        <v>0</v>
      </c>
      <c r="AE26" s="18"/>
      <c r="AF26" s="41">
        <f>IF(AE26&gt;0,IF(AE26&gt;26,1,IF(AE26&gt;2,28-AE26,IF(AE26=2,27,30))),0)</f>
        <v>0</v>
      </c>
      <c r="AG26" s="42"/>
      <c r="AH26" s="41">
        <f>IF(AG26&gt;0,IF(AG26&gt;26,1,IF(AG26&gt;2,28-AG26,IF(AG26=2,27,30))),0)</f>
        <v>0</v>
      </c>
      <c r="AI26" s="42"/>
      <c r="AJ26" s="41">
        <f>IF(AI26&gt;0,IF(AI26&gt;26,1,IF(AI26&gt;2,28-AI26,IF(AI26=2,27,30))),0)</f>
        <v>0</v>
      </c>
      <c r="AK26" s="42"/>
      <c r="AL26" s="41">
        <f>IF(AK26&gt;0,IF(AK26&gt;26,1,IF(AK26&gt;2,28-AK26,IF(AK26=2,27,30))),0)</f>
        <v>0</v>
      </c>
      <c r="AM26" s="18"/>
      <c r="AN26" s="41">
        <f>IF(AM26&gt;0,IF(AM26&gt;26,1,IF(AM26&gt;2,28-AM26,IF(AM26=2,27,30))),0)</f>
        <v>0</v>
      </c>
      <c r="AO26" s="18"/>
      <c r="AP26" s="41">
        <f>IF(AO26&gt;0,IF(AO26&gt;26,1,IF(AO26&gt;2,28-AO26,IF(AO26=2,27,30))),0)</f>
        <v>0</v>
      </c>
      <c r="AQ26" s="42"/>
      <c r="AR26" s="41">
        <f>IF(AQ26&gt;0,IF(AQ26&gt;26,1,IF(AQ26&gt;2,28-AQ26,IF(AQ26=2,27,30))),0)</f>
        <v>0</v>
      </c>
      <c r="AS26" s="18"/>
      <c r="AT26" s="41">
        <f>IF(AS26&gt;0,IF(AS26&gt;26,1,IF(AS26&gt;2,28-AS26,IF(AS26=2,27,30))),0)</f>
        <v>0</v>
      </c>
    </row>
    <row r="27" spans="1:46" s="47" customFormat="1" ht="57" x14ac:dyDescent="0.2">
      <c r="A27" s="35" t="s">
        <v>40</v>
      </c>
      <c r="B27" s="60" t="s">
        <v>78</v>
      </c>
      <c r="C27" s="17">
        <v>1</v>
      </c>
      <c r="D27" s="64" t="s">
        <v>46</v>
      </c>
      <c r="E27" s="51">
        <v>2</v>
      </c>
      <c r="F27" s="43">
        <f>_xlfn.RANK.EQ(G27,$G$16:$G$27,0)</f>
        <v>12</v>
      </c>
      <c r="G27" s="72">
        <f>I27</f>
        <v>3</v>
      </c>
      <c r="H27" s="39">
        <f>_xlfn.RANK.EQ(I27,$I$5:$I$39,0)</f>
        <v>31</v>
      </c>
      <c r="I27" s="69">
        <f>AR27+T27+P27+R27+N27+AF27+AJ27+AH27+Z27+AB27+X27+AN27+AD27+V27+AP27+AT27+AL27</f>
        <v>3</v>
      </c>
      <c r="J27" s="37">
        <f t="shared" si="0"/>
        <v>12</v>
      </c>
      <c r="K27" s="54">
        <f t="shared" si="1"/>
        <v>22</v>
      </c>
      <c r="L27" s="56"/>
      <c r="M27" s="42">
        <v>25</v>
      </c>
      <c r="N27" s="41">
        <f>IF(M27&gt;0,IF(M27&gt;26,1,IF(M27&gt;2,28-M27,IF(M27=2,27,30))),0)</f>
        <v>3</v>
      </c>
      <c r="O27" s="42"/>
      <c r="P27" s="41">
        <f>IF(O27&gt;0,IF(O27&gt;26,1,IF(O27&gt;2,28-O27,IF(O27=2,27,30))),0)</f>
        <v>0</v>
      </c>
      <c r="Q27" s="42"/>
      <c r="R27" s="41">
        <f>IF(Q27&gt;0,IF(Q27&gt;26,1,IF(Q27&gt;2,28-Q27,IF(Q27=2,27,30))),0)</f>
        <v>0</v>
      </c>
      <c r="S27" s="40"/>
      <c r="T27" s="41">
        <f>IF(S27&gt;0,IF(S27&gt;26,1,IF(S27&gt;2,28-S27,IF(S27=2,27,30))),0)</f>
        <v>0</v>
      </c>
      <c r="U27" s="42"/>
      <c r="V27" s="41">
        <f>IF(U27&gt;0,IF(U27&gt;26,1,IF(U27&gt;2,28-U27,IF(U27=2,27,30))),0)</f>
        <v>0</v>
      </c>
      <c r="W27" s="42"/>
      <c r="X27" s="41">
        <f>IF(W27&gt;0,IF(W27&gt;26,1,IF(W27&gt;2,28-W27,IF(W27=2,27,30))),0)</f>
        <v>0</v>
      </c>
      <c r="Y27" s="42"/>
      <c r="Z27" s="41">
        <f>IF(Y27&gt;0,IF(Y27&gt;26,1,IF(Y27&gt;2,28-Y27,IF(Y27=2,27,30))),0)</f>
        <v>0</v>
      </c>
      <c r="AA27" s="42"/>
      <c r="AB27" s="41">
        <f>IF(AA27&gt;0,IF(AA27&gt;26,1,IF(AA27&gt;2,28-AA27,IF(AA27=2,27,30))),0)</f>
        <v>0</v>
      </c>
      <c r="AC27" s="42"/>
      <c r="AD27" s="41">
        <f>IF(AC27&gt;0,IF(AC27&gt;26,1,IF(AC27&gt;2,28-AC27,IF(AC27=2,27,30))),0)</f>
        <v>0</v>
      </c>
      <c r="AE27" s="42"/>
      <c r="AF27" s="41">
        <f>IF(AE27&gt;0,IF(AE27&gt;26,1,IF(AE27&gt;2,28-AE27,IF(AE27=2,27,30))),0)</f>
        <v>0</v>
      </c>
      <c r="AG27" s="42"/>
      <c r="AH27" s="41">
        <f>IF(AG27&gt;0,IF(AG27&gt;26,1,IF(AG27&gt;2,28-AG27,IF(AG27=2,27,30))),0)</f>
        <v>0</v>
      </c>
      <c r="AI27" s="42"/>
      <c r="AJ27" s="41">
        <f>IF(AI27&gt;0,IF(AI27&gt;26,1,IF(AI27&gt;2,28-AI27,IF(AI27=2,27,30))),0)</f>
        <v>0</v>
      </c>
      <c r="AK27" s="42"/>
      <c r="AL27" s="41">
        <f>IF(AK27&gt;0,IF(AK27&gt;26,1,IF(AK27&gt;2,28-AK27,IF(AK27=2,27,30))),0)</f>
        <v>0</v>
      </c>
      <c r="AM27" s="18"/>
      <c r="AN27" s="41">
        <f>IF(AM27&gt;0,IF(AM27&gt;26,1,IF(AM27&gt;2,28-AM27,IF(AM27=2,27,30))),0)</f>
        <v>0</v>
      </c>
      <c r="AO27" s="42"/>
      <c r="AP27" s="41">
        <f>IF(AO27&gt;0,IF(AO27&gt;26,1,IF(AO27&gt;2,28-AO27,IF(AO27=2,27,30))),0)</f>
        <v>0</v>
      </c>
      <c r="AQ27" s="42"/>
      <c r="AR27" s="41">
        <f>IF(AQ27&gt;0,IF(AQ27&gt;26,1,IF(AQ27&gt;2,28-AQ27,IF(AQ27=2,27,30))),0)</f>
        <v>0</v>
      </c>
      <c r="AS27" s="18"/>
      <c r="AT27" s="41">
        <f>IF(AS27&gt;0,IF(AS27&gt;26,1,IF(AS27&gt;2,28-AS27,IF(AS27=2,27,30))),0)</f>
        <v>0</v>
      </c>
    </row>
    <row r="28" spans="1:46" s="15" customFormat="1" ht="34.5" customHeight="1" x14ac:dyDescent="0.2">
      <c r="A28" s="33"/>
      <c r="B28" s="58"/>
      <c r="C28" s="19"/>
      <c r="D28" s="45" t="s">
        <v>50</v>
      </c>
      <c r="E28" s="49"/>
      <c r="F28" s="14"/>
      <c r="G28" s="68"/>
      <c r="H28" s="14"/>
      <c r="I28" s="68"/>
      <c r="J28" s="14"/>
      <c r="K28" s="14"/>
      <c r="L28" s="56"/>
      <c r="M28" s="13"/>
      <c r="N28" s="14"/>
      <c r="O28" s="13"/>
      <c r="P28" s="14"/>
      <c r="Q28" s="13"/>
      <c r="R28" s="13"/>
      <c r="S28" s="13"/>
      <c r="T28" s="13"/>
      <c r="U28" s="13"/>
      <c r="V28" s="14"/>
      <c r="W28" s="13"/>
      <c r="X28" s="13"/>
      <c r="Y28" s="13"/>
      <c r="Z28" s="13"/>
      <c r="AA28" s="13"/>
      <c r="AB28" s="13"/>
      <c r="AC28" s="13"/>
      <c r="AD28" s="13"/>
      <c r="AE28" s="76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 s="15" customFormat="1" ht="33.75" x14ac:dyDescent="0.2">
      <c r="A29" s="36" t="s">
        <v>83</v>
      </c>
      <c r="B29" s="61" t="s">
        <v>118</v>
      </c>
      <c r="C29" s="93" t="s">
        <v>39</v>
      </c>
      <c r="D29" s="64" t="s">
        <v>59</v>
      </c>
      <c r="E29" s="51">
        <v>3</v>
      </c>
      <c r="F29" s="43">
        <f>_xlfn.RANK.EQ(G29,$G$29:$G$39,0)</f>
        <v>1</v>
      </c>
      <c r="G29" s="72">
        <f>I29</f>
        <v>20</v>
      </c>
      <c r="H29" s="39">
        <f>_xlfn.RANK.EQ(I29,$I$5:$I$39,0)</f>
        <v>6</v>
      </c>
      <c r="I29" s="69">
        <f>AR29+T29+P29+R29+N29+AF29+AJ29+AH29+Z29+AB29+X29+AN29+AD29+V29+AP29+AT29+AL29</f>
        <v>20</v>
      </c>
      <c r="J29" s="37">
        <f>J28+1</f>
        <v>1</v>
      </c>
      <c r="K29" s="37">
        <f>K27+1</f>
        <v>23</v>
      </c>
      <c r="L29" s="56"/>
      <c r="M29" s="18">
        <v>8</v>
      </c>
      <c r="N29" s="41">
        <f>IF(M29&gt;0,IF(M29&gt;26,1,IF(M29&gt;2,28-M29,IF(M29=2,27,30))),0)</f>
        <v>20</v>
      </c>
      <c r="O29" s="18"/>
      <c r="P29" s="41">
        <f>IF(O29&gt;0,IF(O29&gt;26,1,IF(O29&gt;2,28-O29,IF(O29=2,27,30))),0)</f>
        <v>0</v>
      </c>
      <c r="Q29" s="18"/>
      <c r="R29" s="41">
        <f>IF(Q29&gt;0,IF(Q29&gt;26,1,IF(Q29&gt;2,28-Q29,IF(Q29=2,27,30))),0)</f>
        <v>0</v>
      </c>
      <c r="S29" s="18"/>
      <c r="T29" s="41">
        <f>IF(S29&gt;0,IF(S29&gt;26,1,IF(S29&gt;2,28-S29,IF(S29=2,27,30))),0)</f>
        <v>0</v>
      </c>
      <c r="U29" s="18"/>
      <c r="V29" s="41">
        <f>IF(U29&gt;0,IF(U29&gt;26,1,IF(U29&gt;2,28-U29,IF(U29=2,27,30))),0)</f>
        <v>0</v>
      </c>
      <c r="W29" s="18"/>
      <c r="X29" s="41">
        <f>IF(W29&gt;0,IF(W29&gt;26,1,IF(W29&gt;2,28-W29,IF(W29=2,27,30))),0)</f>
        <v>0</v>
      </c>
      <c r="Y29" s="18"/>
      <c r="Z29" s="41">
        <f>IF(Y29&gt;0,IF(Y29&gt;26,1,IF(Y29&gt;2,28-Y29,IF(Y29=2,27,30))),0)</f>
        <v>0</v>
      </c>
      <c r="AA29" s="18"/>
      <c r="AB29" s="41">
        <f>IF(AA29&gt;0,IF(AA29&gt;26,1,IF(AA29&gt;2,28-AA29,IF(AA29=2,27,30))),0)</f>
        <v>0</v>
      </c>
      <c r="AC29" s="18"/>
      <c r="AD29" s="41">
        <f>IF(AC29&gt;0,IF(AC29&gt;26,1,IF(AC29&gt;2,28-AC29,IF(AC29=2,27,30))),0)</f>
        <v>0</v>
      </c>
      <c r="AE29" s="18"/>
      <c r="AF29" s="41">
        <f>IF(AE29&gt;0,IF(AE29&gt;26,1,IF(AE29&gt;2,28-AE29,IF(AE29=2,27,30))),0)</f>
        <v>0</v>
      </c>
      <c r="AG29" s="18"/>
      <c r="AH29" s="41">
        <f>IF(AG29&gt;0,IF(AG29&gt;26,1,IF(AG29&gt;2,28-AG29,IF(AG29=2,27,30))),0)</f>
        <v>0</v>
      </c>
      <c r="AI29" s="18"/>
      <c r="AJ29" s="41">
        <f>IF(AI29&gt;0,IF(AI29&gt;26,1,IF(AI29&gt;2,28-AI29,IF(AI29=2,27,30))),0)</f>
        <v>0</v>
      </c>
      <c r="AK29" s="18"/>
      <c r="AL29" s="41">
        <f>IF(AK29&gt;0,IF(AK29&gt;26,1,IF(AK29&gt;2,28-AK29,IF(AK29=2,27,30))),0)</f>
        <v>0</v>
      </c>
      <c r="AM29" s="18"/>
      <c r="AN29" s="41">
        <f>IF(AM29&gt;0,IF(AM29&gt;26,1,IF(AM29&gt;2,28-AM29,IF(AM29=2,27,30))),0)</f>
        <v>0</v>
      </c>
      <c r="AO29" s="18"/>
      <c r="AP29" s="41">
        <f>IF(AO29&gt;0,IF(AO29&gt;26,1,IF(AO29&gt;2,28-AO29,IF(AO29=2,27,30))),0)</f>
        <v>0</v>
      </c>
      <c r="AQ29" s="18"/>
      <c r="AR29" s="41">
        <f>IF(AQ29&gt;0,IF(AQ29&gt;26,1,IF(AQ29&gt;2,28-AQ29,IF(AQ29=2,27,30))),0)</f>
        <v>0</v>
      </c>
      <c r="AS29" s="18"/>
      <c r="AT29" s="41">
        <f>IF(AS29&gt;0,IF(AS29&gt;26,1,IF(AS29&gt;2,28-AS29,IF(AS29=2,27,30))),0)</f>
        <v>0</v>
      </c>
    </row>
    <row r="30" spans="1:46" s="15" customFormat="1" ht="57" x14ac:dyDescent="0.2">
      <c r="A30" s="35" t="s">
        <v>52</v>
      </c>
      <c r="B30" s="60" t="s">
        <v>85</v>
      </c>
      <c r="C30" s="17">
        <v>265</v>
      </c>
      <c r="D30" s="64" t="s">
        <v>53</v>
      </c>
      <c r="E30" s="51">
        <v>3</v>
      </c>
      <c r="F30" s="43">
        <f>_xlfn.RANK.EQ(G30,$G$29:$G$39,0)</f>
        <v>2</v>
      </c>
      <c r="G30" s="72">
        <f>I30</f>
        <v>18</v>
      </c>
      <c r="H30" s="39">
        <f>_xlfn.RANK.EQ(I30,$I$5:$I$39,0)</f>
        <v>8</v>
      </c>
      <c r="I30" s="69">
        <f>AR30+T30+P30+R30+N30+AF30+AJ30+AH30+Z30+AB30+X30+AN30+AD30+V30+AP30+AT30+AL30</f>
        <v>18</v>
      </c>
      <c r="J30" s="37">
        <f>J29+1</f>
        <v>2</v>
      </c>
      <c r="K30" s="37">
        <f>K29+1</f>
        <v>24</v>
      </c>
      <c r="L30" s="56"/>
      <c r="M30" s="18">
        <v>10</v>
      </c>
      <c r="N30" s="41">
        <f>IF(M30&gt;0,IF(M30&gt;26,1,IF(M30&gt;2,28-M30,IF(M30=2,27,30))),0)</f>
        <v>18</v>
      </c>
      <c r="O30" s="18"/>
      <c r="P30" s="41">
        <f>IF(O30&gt;0,IF(O30&gt;26,1,IF(O30&gt;2,28-O30,IF(O30=2,27,30))),0)</f>
        <v>0</v>
      </c>
      <c r="Q30" s="18"/>
      <c r="R30" s="41">
        <f>IF(Q30&gt;0,IF(Q30&gt;26,1,IF(Q30&gt;2,28-Q30,IF(Q30=2,27,30))),0)</f>
        <v>0</v>
      </c>
      <c r="S30" s="18"/>
      <c r="T30" s="41">
        <f>IF(S30&gt;0,IF(S30&gt;26,1,IF(S30&gt;2,28-S30,IF(S30=2,27,30))),0)</f>
        <v>0</v>
      </c>
      <c r="U30" s="18"/>
      <c r="V30" s="41">
        <f>IF(U30&gt;0,IF(U30&gt;26,1,IF(U30&gt;2,28-U30,IF(U30=2,27,30))),0)</f>
        <v>0</v>
      </c>
      <c r="W30" s="18"/>
      <c r="X30" s="41">
        <f>IF(W30&gt;0,IF(W30&gt;26,1,IF(W30&gt;2,28-W30,IF(W30=2,27,30))),0)</f>
        <v>0</v>
      </c>
      <c r="Y30" s="18"/>
      <c r="Z30" s="41">
        <f>IF(Y30&gt;0,IF(Y30&gt;26,1,IF(Y30&gt;2,28-Y30,IF(Y30=2,27,30))),0)</f>
        <v>0</v>
      </c>
      <c r="AA30" s="18"/>
      <c r="AB30" s="41">
        <f>IF(AA30&gt;0,IF(AA30&gt;26,1,IF(AA30&gt;2,28-AA30,IF(AA30=2,27,30))),0)</f>
        <v>0</v>
      </c>
      <c r="AC30" s="18"/>
      <c r="AD30" s="41">
        <f>IF(AC30&gt;0,IF(AC30&gt;26,1,IF(AC30&gt;2,28-AC30,IF(AC30=2,27,30))),0)</f>
        <v>0</v>
      </c>
      <c r="AE30" s="18"/>
      <c r="AF30" s="41">
        <f>IF(AE30&gt;0,IF(AE30&gt;26,1,IF(AE30&gt;2,28-AE30,IF(AE30=2,27,30))),0)</f>
        <v>0</v>
      </c>
      <c r="AG30" s="18"/>
      <c r="AH30" s="41">
        <f>IF(AG30&gt;0,IF(AG30&gt;26,1,IF(AG30&gt;2,28-AG30,IF(AG30=2,27,30))),0)</f>
        <v>0</v>
      </c>
      <c r="AI30" s="18"/>
      <c r="AJ30" s="41">
        <f>IF(AI30&gt;0,IF(AI30&gt;26,1,IF(AI30&gt;2,28-AI30,IF(AI30=2,27,30))),0)</f>
        <v>0</v>
      </c>
      <c r="AK30" s="18"/>
      <c r="AL30" s="41">
        <f>IF(AK30&gt;0,IF(AK30&gt;26,1,IF(AK30&gt;2,28-AK30,IF(AK30=2,27,30))),0)</f>
        <v>0</v>
      </c>
      <c r="AM30" s="18"/>
      <c r="AN30" s="41">
        <f>IF(AM30&gt;0,IF(AM30&gt;26,1,IF(AM30&gt;2,28-AM30,IF(AM30=2,27,30))),0)</f>
        <v>0</v>
      </c>
      <c r="AO30" s="18"/>
      <c r="AP30" s="41">
        <f>IF(AO30&gt;0,IF(AO30&gt;26,1,IF(AO30&gt;2,28-AO30,IF(AO30=2,27,30))),0)</f>
        <v>0</v>
      </c>
      <c r="AQ30" s="18"/>
      <c r="AR30" s="41">
        <f>IF(AQ30&gt;0,IF(AQ30&gt;26,1,IF(AQ30&gt;2,28-AQ30,IF(AQ30=2,27,30))),0)</f>
        <v>0</v>
      </c>
      <c r="AS30" s="18"/>
      <c r="AT30" s="41">
        <f>IF(AS30&gt;0,IF(AS30&gt;26,1,IF(AS30&gt;2,28-AS30,IF(AS30=2,27,30))),0)</f>
        <v>0</v>
      </c>
    </row>
    <row r="31" spans="1:46" s="15" customFormat="1" ht="63" x14ac:dyDescent="0.2">
      <c r="A31" s="36" t="s">
        <v>98</v>
      </c>
      <c r="B31" s="61" t="s">
        <v>84</v>
      </c>
      <c r="C31" s="21" t="s">
        <v>39</v>
      </c>
      <c r="D31" s="64" t="s">
        <v>86</v>
      </c>
      <c r="E31" s="51">
        <v>3</v>
      </c>
      <c r="F31" s="43">
        <f>_xlfn.RANK.EQ(G31,$G$29:$G$39,0)</f>
        <v>3</v>
      </c>
      <c r="G31" s="72">
        <f>I31</f>
        <v>16</v>
      </c>
      <c r="H31" s="39">
        <f>_xlfn.RANK.EQ(I31,$I$5:$I$39,0)</f>
        <v>10</v>
      </c>
      <c r="I31" s="69">
        <f>AR31+T31+P31+R31+N31+AF31+AJ31+AH31+Z31+AB31+X31+AN31+AD31+V31+AP31+AT31+AL31</f>
        <v>16</v>
      </c>
      <c r="J31" s="37">
        <f>J30+1</f>
        <v>3</v>
      </c>
      <c r="K31" s="37">
        <f t="shared" ref="K31:K39" si="2">K30+1</f>
        <v>25</v>
      </c>
      <c r="L31" s="56"/>
      <c r="M31" s="18">
        <v>12</v>
      </c>
      <c r="N31" s="41">
        <f>IF(M31&gt;0,IF(M31&gt;26,1,IF(M31&gt;2,28-M31,IF(M31=2,27,30))),0)</f>
        <v>16</v>
      </c>
      <c r="O31" s="18"/>
      <c r="P31" s="41">
        <f>IF(O31&gt;0,IF(O31&gt;26,1,IF(O31&gt;2,28-O31,IF(O31=2,27,30))),0)</f>
        <v>0</v>
      </c>
      <c r="Q31" s="18"/>
      <c r="R31" s="41">
        <f>IF(Q31&gt;0,IF(Q31&gt;26,1,IF(Q31&gt;2,28-Q31,IF(Q31=2,27,30))),0)</f>
        <v>0</v>
      </c>
      <c r="S31" s="18"/>
      <c r="T31" s="41">
        <f>IF(S31&gt;0,IF(S31&gt;26,1,IF(S31&gt;2,28-S31,IF(S31=2,27,30))),0)</f>
        <v>0</v>
      </c>
      <c r="U31" s="18"/>
      <c r="V31" s="41">
        <f>IF(U31&gt;0,IF(U31&gt;26,1,IF(U31&gt;2,28-U31,IF(U31=2,27,30))),0)</f>
        <v>0</v>
      </c>
      <c r="W31" s="18"/>
      <c r="X31" s="41">
        <f>IF(W31&gt;0,IF(W31&gt;26,1,IF(W31&gt;2,28-W31,IF(W31=2,27,30))),0)</f>
        <v>0</v>
      </c>
      <c r="Y31" s="18"/>
      <c r="Z31" s="41">
        <f>IF(Y31&gt;0,IF(Y31&gt;26,1,IF(Y31&gt;2,28-Y31,IF(Y31=2,27,30))),0)</f>
        <v>0</v>
      </c>
      <c r="AA31" s="18"/>
      <c r="AB31" s="41">
        <f>IF(AA31&gt;0,IF(AA31&gt;26,1,IF(AA31&gt;2,28-AA31,IF(AA31=2,27,30))),0)</f>
        <v>0</v>
      </c>
      <c r="AC31" s="18"/>
      <c r="AD31" s="41">
        <f>IF(AC31&gt;0,IF(AC31&gt;26,1,IF(AC31&gt;2,28-AC31,IF(AC31=2,27,30))),0)</f>
        <v>0</v>
      </c>
      <c r="AE31" s="18"/>
      <c r="AF31" s="41">
        <f>IF(AE31&gt;0,IF(AE31&gt;26,1,IF(AE31&gt;2,28-AE31,IF(AE31=2,27,30))),0)</f>
        <v>0</v>
      </c>
      <c r="AG31" s="18"/>
      <c r="AH31" s="41">
        <f>IF(AG31&gt;0,IF(AG31&gt;26,1,IF(AG31&gt;2,28-AG31,IF(AG31=2,27,30))),0)</f>
        <v>0</v>
      </c>
      <c r="AI31" s="18"/>
      <c r="AJ31" s="41">
        <f>IF(AI31&gt;0,IF(AI31&gt;26,1,IF(AI31&gt;2,28-AI31,IF(AI31=2,27,30))),0)</f>
        <v>0</v>
      </c>
      <c r="AK31" s="18"/>
      <c r="AL31" s="41">
        <f>IF(AK31&gt;0,IF(AK31&gt;26,1,IF(AK31&gt;2,28-AK31,IF(AK31=2,27,30))),0)</f>
        <v>0</v>
      </c>
      <c r="AM31" s="18"/>
      <c r="AN31" s="41">
        <f>IF(AM31&gt;0,IF(AM31&gt;26,1,IF(AM31&gt;2,28-AM31,IF(AM31=2,27,30))),0)</f>
        <v>0</v>
      </c>
      <c r="AO31" s="18"/>
      <c r="AP31" s="41">
        <f>IF(AO31&gt;0,IF(AO31&gt;26,1,IF(AO31&gt;2,28-AO31,IF(AO31=2,27,30))),0)</f>
        <v>0</v>
      </c>
      <c r="AQ31" s="18"/>
      <c r="AR31" s="41">
        <f>IF(AQ31&gt;0,IF(AQ31&gt;26,1,IF(AQ31&gt;2,28-AQ31,IF(AQ31=2,27,30))),0)</f>
        <v>0</v>
      </c>
      <c r="AS31" s="18"/>
      <c r="AT31" s="41">
        <f>IF(AS31&gt;0,IF(AS31&gt;26,1,IF(AS31&gt;2,28-AS31,IF(AS31=2,27,30))),0)</f>
        <v>0</v>
      </c>
    </row>
    <row r="32" spans="1:46" s="15" customFormat="1" ht="85.5" x14ac:dyDescent="0.2">
      <c r="A32" s="35" t="s">
        <v>55</v>
      </c>
      <c r="B32" s="60" t="s">
        <v>90</v>
      </c>
      <c r="C32" s="17">
        <v>243</v>
      </c>
      <c r="D32" s="64" t="s">
        <v>56</v>
      </c>
      <c r="E32" s="51">
        <v>3</v>
      </c>
      <c r="F32" s="43">
        <f>_xlfn.RANK.EQ(G32,$G$29:$G$39,0)</f>
        <v>4</v>
      </c>
      <c r="G32" s="72">
        <f>I32</f>
        <v>14</v>
      </c>
      <c r="H32" s="39">
        <f>_xlfn.RANK.EQ(I32,$I$5:$I$39,0)</f>
        <v>12</v>
      </c>
      <c r="I32" s="69">
        <f>AR32+T32+P32+R32+N32+AF32+AJ32+AH32+Z32+AB32+X32+AN32+AD32+V32+AP32+AT32+AL32</f>
        <v>14</v>
      </c>
      <c r="J32" s="37">
        <f>J31+1</f>
        <v>4</v>
      </c>
      <c r="K32" s="37">
        <f t="shared" si="2"/>
        <v>26</v>
      </c>
      <c r="L32" s="56"/>
      <c r="M32" s="18">
        <v>14</v>
      </c>
      <c r="N32" s="41">
        <f>IF(M32&gt;0,IF(M32&gt;26,1,IF(M32&gt;2,28-M32,IF(M32=2,27,30))),0)</f>
        <v>14</v>
      </c>
      <c r="O32" s="18"/>
      <c r="P32" s="41">
        <f>IF(O32&gt;0,IF(O32&gt;26,1,IF(O32&gt;2,28-O32,IF(O32=2,27,30))),0)</f>
        <v>0</v>
      </c>
      <c r="Q32" s="18"/>
      <c r="R32" s="41">
        <f>IF(Q32&gt;0,IF(Q32&gt;26,1,IF(Q32&gt;2,28-Q32,IF(Q32=2,27,30))),0)</f>
        <v>0</v>
      </c>
      <c r="S32" s="18"/>
      <c r="T32" s="41">
        <f>IF(S32&gt;0,IF(S32&gt;26,1,IF(S32&gt;2,28-S32,IF(S32=2,27,30))),0)</f>
        <v>0</v>
      </c>
      <c r="U32" s="18"/>
      <c r="V32" s="41">
        <f>IF(U32&gt;0,IF(U32&gt;26,1,IF(U32&gt;2,28-U32,IF(U32=2,27,30))),0)</f>
        <v>0</v>
      </c>
      <c r="W32" s="18"/>
      <c r="X32" s="41">
        <f>IF(W32&gt;0,IF(W32&gt;26,1,IF(W32&gt;2,28-W32,IF(W32=2,27,30))),0)</f>
        <v>0</v>
      </c>
      <c r="Y32" s="18"/>
      <c r="Z32" s="41">
        <f>IF(Y32&gt;0,IF(Y32&gt;26,1,IF(Y32&gt;2,28-Y32,IF(Y32=2,27,30))),0)</f>
        <v>0</v>
      </c>
      <c r="AA32" s="18"/>
      <c r="AB32" s="41">
        <f>IF(AA32&gt;0,IF(AA32&gt;26,1,IF(AA32&gt;2,28-AA32,IF(AA32=2,27,30))),0)</f>
        <v>0</v>
      </c>
      <c r="AC32" s="18"/>
      <c r="AD32" s="41">
        <f>IF(AC32&gt;0,IF(AC32&gt;26,1,IF(AC32&gt;2,28-AC32,IF(AC32=2,27,30))),0)</f>
        <v>0</v>
      </c>
      <c r="AE32" s="42"/>
      <c r="AF32" s="41">
        <f>IF(AE32&gt;0,IF(AE32&gt;26,1,IF(AE32&gt;2,28-AE32,IF(AE32=2,27,30))),0)</f>
        <v>0</v>
      </c>
      <c r="AG32" s="18"/>
      <c r="AH32" s="41">
        <f>IF(AG32&gt;0,IF(AG32&gt;26,1,IF(AG32&gt;2,28-AG32,IF(AG32=2,27,30))),0)</f>
        <v>0</v>
      </c>
      <c r="AI32" s="18"/>
      <c r="AJ32" s="41">
        <f>IF(AI32&gt;0,IF(AI32&gt;26,1,IF(AI32&gt;2,28-AI32,IF(AI32=2,27,30))),0)</f>
        <v>0</v>
      </c>
      <c r="AK32" s="18"/>
      <c r="AL32" s="41">
        <f>IF(AK32&gt;0,IF(AK32&gt;26,1,IF(AK32&gt;2,28-AK32,IF(AK32=2,27,30))),0)</f>
        <v>0</v>
      </c>
      <c r="AM32" s="18"/>
      <c r="AN32" s="41">
        <f>IF(AM32&gt;0,IF(AM32&gt;26,1,IF(AM32&gt;2,28-AM32,IF(AM32=2,27,30))),0)</f>
        <v>0</v>
      </c>
      <c r="AO32" s="18"/>
      <c r="AP32" s="41">
        <f>IF(AO32&gt;0,IF(AO32&gt;26,1,IF(AO32&gt;2,28-AO32,IF(AO32=2,27,30))),0)</f>
        <v>0</v>
      </c>
      <c r="AQ32" s="18"/>
      <c r="AR32" s="41">
        <f>IF(AQ32&gt;0,IF(AQ32&gt;26,1,IF(AQ32&gt;2,28-AQ32,IF(AQ32=2,27,30))),0)</f>
        <v>0</v>
      </c>
      <c r="AS32" s="18"/>
      <c r="AT32" s="41">
        <f>IF(AS32&gt;0,IF(AS32&gt;26,1,IF(AS32&gt;2,28-AS32,IF(AS32=2,27,30))),0)</f>
        <v>0</v>
      </c>
    </row>
    <row r="33" spans="1:46" s="15" customFormat="1" ht="33.75" x14ac:dyDescent="0.2">
      <c r="A33" s="35" t="s">
        <v>96</v>
      </c>
      <c r="B33" s="60" t="s">
        <v>95</v>
      </c>
      <c r="C33" s="17" t="s">
        <v>39</v>
      </c>
      <c r="D33" s="64" t="s">
        <v>107</v>
      </c>
      <c r="E33" s="51">
        <v>2</v>
      </c>
      <c r="F33" s="43">
        <f>_xlfn.RANK.EQ(G33,$G$29:$G$39,0)</f>
        <v>5</v>
      </c>
      <c r="G33" s="72">
        <f>I33</f>
        <v>13</v>
      </c>
      <c r="H33" s="39">
        <f>_xlfn.RANK.EQ(I33,$I$5:$I$39,0)</f>
        <v>13</v>
      </c>
      <c r="I33" s="69">
        <f>AR33+T33+P33+R33+N33+AF33+AJ33+AH33+Z33+AB33+X33+AN33+AD33+V33+AP33+AT33+AL33</f>
        <v>13</v>
      </c>
      <c r="J33" s="37">
        <f>J32+1</f>
        <v>5</v>
      </c>
      <c r="K33" s="37">
        <f t="shared" si="2"/>
        <v>27</v>
      </c>
      <c r="L33" s="56"/>
      <c r="M33" s="42">
        <v>15</v>
      </c>
      <c r="N33" s="41">
        <f>IF(M33&gt;0,IF(M33&gt;26,1,IF(M33&gt;2,28-M33,IF(M33=2,27,30))),0)</f>
        <v>13</v>
      </c>
      <c r="O33" s="42"/>
      <c r="P33" s="41">
        <f>IF(O33&gt;0,IF(O33&gt;26,1,IF(O33&gt;2,28-O33,IF(O33=2,27,30))),0)</f>
        <v>0</v>
      </c>
      <c r="Q33" s="42"/>
      <c r="R33" s="41">
        <f>IF(Q33&gt;0,IF(Q33&gt;26,1,IF(Q33&gt;2,28-Q33,IF(Q33=2,27,30))),0)</f>
        <v>0</v>
      </c>
      <c r="S33" s="42"/>
      <c r="T33" s="41">
        <f>IF(S33&gt;0,IF(S33&gt;26,1,IF(S33&gt;2,28-S33,IF(S33=2,27,30))),0)</f>
        <v>0</v>
      </c>
      <c r="U33" s="42"/>
      <c r="V33" s="41">
        <f>IF(U33&gt;0,IF(U33&gt;26,1,IF(U33&gt;2,28-U33,IF(U33=2,27,30))),0)</f>
        <v>0</v>
      </c>
      <c r="W33" s="42"/>
      <c r="X33" s="41">
        <f>IF(W33&gt;0,IF(W33&gt;26,1,IF(W33&gt;2,28-W33,IF(W33=2,27,30))),0)</f>
        <v>0</v>
      </c>
      <c r="Y33" s="42"/>
      <c r="Z33" s="41">
        <f>IF(Y33&gt;0,IF(Y33&gt;26,1,IF(Y33&gt;2,28-Y33,IF(Y33=2,27,30))),0)</f>
        <v>0</v>
      </c>
      <c r="AA33" s="42"/>
      <c r="AB33" s="41">
        <f>IF(AA33&gt;0,IF(AA33&gt;26,1,IF(AA33&gt;2,28-AA33,IF(AA33=2,27,30))),0)</f>
        <v>0</v>
      </c>
      <c r="AC33" s="42"/>
      <c r="AD33" s="41">
        <f>IF(AC33&gt;0,IF(AC33&gt;26,1,IF(AC33&gt;2,28-AC33,IF(AC33=2,27,30))),0)</f>
        <v>0</v>
      </c>
      <c r="AE33" s="42"/>
      <c r="AF33" s="41">
        <f>IF(AE33&gt;0,IF(AE33&gt;26,1,IF(AE33&gt;2,28-AE33,IF(AE33=2,27,30))),0)</f>
        <v>0</v>
      </c>
      <c r="AG33" s="42"/>
      <c r="AH33" s="41">
        <f>IF(AG33&gt;0,IF(AG33&gt;26,1,IF(AG33&gt;2,28-AG33,IF(AG33=2,27,30))),0)</f>
        <v>0</v>
      </c>
      <c r="AI33" s="42"/>
      <c r="AJ33" s="41">
        <f>IF(AI33&gt;0,IF(AI33&gt;26,1,IF(AI33&gt;2,28-AI33,IF(AI33=2,27,30))),0)</f>
        <v>0</v>
      </c>
      <c r="AK33" s="42"/>
      <c r="AL33" s="41">
        <f>IF(AK33&gt;0,IF(AK33&gt;26,1,IF(AK33&gt;2,28-AK33,IF(AK33=2,27,30))),0)</f>
        <v>0</v>
      </c>
      <c r="AM33" s="18"/>
      <c r="AN33" s="41">
        <f>IF(AM33&gt;0,IF(AM33&gt;26,1,IF(AM33&gt;2,28-AM33,IF(AM33=2,27,30))),0)</f>
        <v>0</v>
      </c>
      <c r="AO33" s="42"/>
      <c r="AP33" s="41">
        <f>IF(AO33&gt;0,IF(AO33&gt;26,1,IF(AO33&gt;2,28-AO33,IF(AO33=2,27,30))),0)</f>
        <v>0</v>
      </c>
      <c r="AQ33" s="42"/>
      <c r="AR33" s="41">
        <f>IF(AQ33&gt;0,IF(AQ33&gt;26,1,IF(AQ33&gt;2,28-AQ33,IF(AQ33=2,27,30))),0)</f>
        <v>0</v>
      </c>
      <c r="AS33" s="18"/>
      <c r="AT33" s="41">
        <f>IF(AS33&gt;0,IF(AS33&gt;26,1,IF(AS33&gt;2,28-AS33,IF(AS33=2,27,30))),0)</f>
        <v>0</v>
      </c>
    </row>
    <row r="34" spans="1:46" s="15" customFormat="1" ht="33.75" x14ac:dyDescent="0.2">
      <c r="A34" s="36" t="s">
        <v>51</v>
      </c>
      <c r="B34" s="92" t="s">
        <v>105</v>
      </c>
      <c r="C34" s="94">
        <v>458</v>
      </c>
      <c r="D34" s="64" t="s">
        <v>106</v>
      </c>
      <c r="E34" s="51">
        <v>3</v>
      </c>
      <c r="F34" s="43">
        <f>_xlfn.RANK.EQ(G34,$G$29:$G$39,0)</f>
        <v>6</v>
      </c>
      <c r="G34" s="72">
        <f>I34</f>
        <v>10</v>
      </c>
      <c r="H34" s="39">
        <f>_xlfn.RANK.EQ(I34,$I$5:$I$39,0)</f>
        <v>17</v>
      </c>
      <c r="I34" s="69">
        <f>AR34+T34+P34+R34+N34+AF34+AJ34+AH34+Z34+AB34+X34+AN34+AD34+V34+AP34+AT34+AL34</f>
        <v>10</v>
      </c>
      <c r="J34" s="37">
        <f>J33+1</f>
        <v>6</v>
      </c>
      <c r="K34" s="37">
        <f t="shared" si="2"/>
        <v>28</v>
      </c>
      <c r="L34" s="56"/>
      <c r="M34" s="18">
        <v>1</v>
      </c>
      <c r="N34" s="41">
        <v>10</v>
      </c>
      <c r="O34" s="18"/>
      <c r="P34" s="41"/>
      <c r="Q34" s="18"/>
      <c r="R34" s="41">
        <f>IF(Q34&gt;0,IF(Q34&gt;26,1,IF(Q34&gt;2,28-Q34,IF(Q34=2,27,30))),0)</f>
        <v>0</v>
      </c>
      <c r="S34" s="42"/>
      <c r="T34" s="41"/>
      <c r="U34" s="18"/>
      <c r="V34" s="41">
        <f>IF(U34&gt;0,IF(U34&gt;26,1,IF(U34&gt;2,28-U34,IF(U34=2,27,30))),0)</f>
        <v>0</v>
      </c>
      <c r="W34" s="18"/>
      <c r="X34" s="41">
        <f>IF(W34&gt;0,IF(W34&gt;26,1,IF(W34&gt;2,28-W34,IF(W34=2,27,30))),0)</f>
        <v>0</v>
      </c>
      <c r="Y34" s="18"/>
      <c r="Z34" s="41">
        <f>IF(Y34&gt;0,IF(Y34&gt;26,1,IF(Y34&gt;2,28-Y34,IF(Y34=2,27,30))),0)</f>
        <v>0</v>
      </c>
      <c r="AA34" s="18"/>
      <c r="AB34" s="41">
        <f>IF(AA34&gt;0,IF(AA34&gt;26,1,IF(AA34&gt;2,28-AA34,IF(AA34=2,27,30))),0)</f>
        <v>0</v>
      </c>
      <c r="AC34" s="18"/>
      <c r="AD34" s="41">
        <f>IF(AC34&gt;0,IF(AC34&gt;26,1,IF(AC34&gt;2,28-AC34,IF(AC34=2,27,30))),0)</f>
        <v>0</v>
      </c>
      <c r="AE34" s="18"/>
      <c r="AF34" s="41">
        <f>IF(AE34&gt;0,IF(AE34&gt;26,1,IF(AE34&gt;2,28-AE34,IF(AE34=2,27,30))),0)</f>
        <v>0</v>
      </c>
      <c r="AG34" s="18"/>
      <c r="AH34" s="41">
        <f>IF(AG34&gt;0,IF(AG34&gt;26,1,IF(AG34&gt;2,28-AG34,IF(AG34=2,27,30))),0)</f>
        <v>0</v>
      </c>
      <c r="AI34" s="18"/>
      <c r="AJ34" s="41">
        <f>IF(AI34&gt;0,IF(AI34&gt;26,1,IF(AI34&gt;2,28-AI34,IF(AI34=2,27,30))),0)</f>
        <v>0</v>
      </c>
      <c r="AK34" s="18"/>
      <c r="AL34" s="41">
        <f>IF(AK34&gt;0,IF(AK34&gt;26,1,IF(AK34&gt;2,28-AK34,IF(AK34=2,27,30))),0)</f>
        <v>0</v>
      </c>
      <c r="AM34" s="18"/>
      <c r="AN34" s="41">
        <f>IF(AM34&gt;0,IF(AM34&gt;26,1,IF(AM34&gt;2,28-AM34,IF(AM34=2,27,30))),0)</f>
        <v>0</v>
      </c>
      <c r="AO34" s="18"/>
      <c r="AP34" s="41">
        <f>IF(AO34&gt;0,IF(AO34&gt;26,1,IF(AO34&gt;2,28-AO34,IF(AO34=2,27,30))),0)</f>
        <v>0</v>
      </c>
      <c r="AQ34" s="18"/>
      <c r="AR34" s="41"/>
      <c r="AS34" s="18"/>
      <c r="AT34" s="41">
        <f>IF(AS34&gt;0,IF(AS34&gt;26,1,IF(AS34&gt;2,28-AS34,IF(AS34=2,27,30))),0)</f>
        <v>0</v>
      </c>
    </row>
    <row r="35" spans="1:46" s="15" customFormat="1" ht="57" x14ac:dyDescent="0.2">
      <c r="A35" s="36" t="s">
        <v>51</v>
      </c>
      <c r="B35" s="61" t="s">
        <v>111</v>
      </c>
      <c r="C35" s="21">
        <v>423</v>
      </c>
      <c r="D35" s="64" t="s">
        <v>110</v>
      </c>
      <c r="E35" s="51">
        <v>3</v>
      </c>
      <c r="F35" s="43">
        <f>_xlfn.RANK.EQ(G35,$G$29:$G$39,0)</f>
        <v>7</v>
      </c>
      <c r="G35" s="72">
        <f>I35</f>
        <v>9</v>
      </c>
      <c r="H35" s="39">
        <f>_xlfn.RANK.EQ(I35,$I$5:$I$39,0)</f>
        <v>21</v>
      </c>
      <c r="I35" s="69">
        <f>AR35+T35+P35+R35+N35+AF35+AJ35+AH35+Z35+AB35+X35+AN35+AD35+V35+AP35+AT35+AL35</f>
        <v>9</v>
      </c>
      <c r="J35" s="37">
        <f>J34+1</f>
        <v>7</v>
      </c>
      <c r="K35" s="37">
        <f t="shared" si="2"/>
        <v>29</v>
      </c>
      <c r="L35" s="56"/>
      <c r="M35" s="18">
        <v>19</v>
      </c>
      <c r="N35" s="41">
        <f>IF(M35&gt;0,IF(M35&gt;26,1,IF(M35&gt;2,28-M35,IF(M35=2,27,30))),0)</f>
        <v>9</v>
      </c>
      <c r="O35" s="18"/>
      <c r="P35" s="41">
        <f>IF(O35&gt;0,IF(O35&gt;26,1,IF(O35&gt;2,28-O35,IF(O35=2,27,30))),0)</f>
        <v>0</v>
      </c>
      <c r="Q35" s="18"/>
      <c r="R35" s="41">
        <f>IF(Q35&gt;0,IF(Q35&gt;26,1,IF(Q35&gt;2,28-Q35,IF(Q35=2,27,30))),0)</f>
        <v>0</v>
      </c>
      <c r="S35" s="18"/>
      <c r="T35" s="41">
        <f>IF(S35&gt;0,IF(S35&gt;26,1,IF(S35&gt;2,28-S35,IF(S35=2,27,30))),0)</f>
        <v>0</v>
      </c>
      <c r="U35" s="18"/>
      <c r="V35" s="41">
        <f>IF(U35&gt;0,IF(U35&gt;26,1,IF(U35&gt;2,28-U35,IF(U35=2,27,30))),0)</f>
        <v>0</v>
      </c>
      <c r="W35" s="18"/>
      <c r="X35" s="41">
        <f>IF(W35&gt;0,IF(W35&gt;26,1,IF(W35&gt;2,28-W35,IF(W35=2,27,30))),0)</f>
        <v>0</v>
      </c>
      <c r="Y35" s="18"/>
      <c r="Z35" s="41">
        <f>IF(Y35&gt;0,IF(Y35&gt;26,1,IF(Y35&gt;2,28-Y35,IF(Y35=2,27,30))),0)</f>
        <v>0</v>
      </c>
      <c r="AA35" s="18"/>
      <c r="AB35" s="41">
        <f>IF(AA35&gt;0,IF(AA35&gt;26,1,IF(AA35&gt;2,28-AA35,IF(AA35=2,27,30))),0)</f>
        <v>0</v>
      </c>
      <c r="AC35" s="18"/>
      <c r="AD35" s="41">
        <f>IF(AC35&gt;0,IF(AC35&gt;26,1,IF(AC35&gt;2,28-AC35,IF(AC35=2,27,30))),0)</f>
        <v>0</v>
      </c>
      <c r="AE35" s="65"/>
      <c r="AF35" s="41">
        <f>IF(AE35&gt;0,IF(AE35&gt;26,1,IF(AE35&gt;2,28-AE35,IF(AE35=2,27,30))),0)</f>
        <v>0</v>
      </c>
      <c r="AG35" s="18"/>
      <c r="AH35" s="41">
        <f>IF(AG35&gt;0,IF(AG35&gt;26,1,IF(AG35&gt;2,28-AG35,IF(AG35=2,27,30))),0)</f>
        <v>0</v>
      </c>
      <c r="AI35" s="18"/>
      <c r="AJ35" s="41">
        <f>IF(AI35&gt;0,IF(AI35&gt;26,1,IF(AI35&gt;2,28-AI35,IF(AI35=2,27,30))),0)</f>
        <v>0</v>
      </c>
      <c r="AK35" s="18"/>
      <c r="AL35" s="41">
        <f>IF(AK35&gt;0,IF(AK35&gt;26,1,IF(AK35&gt;2,28-AK35,IF(AK35=2,27,30))),0)</f>
        <v>0</v>
      </c>
      <c r="AM35" s="18"/>
      <c r="AN35" s="41">
        <f>IF(AM35&gt;0,IF(AM35&gt;26,1,IF(AM35&gt;2,28-AM35,IF(AM35=2,27,30))),0)</f>
        <v>0</v>
      </c>
      <c r="AO35" s="18"/>
      <c r="AP35" s="41">
        <f>IF(AO35&gt;0,IF(AO35&gt;26,1,IF(AO35&gt;2,28-AO35,IF(AO35=2,27,30))),0)</f>
        <v>0</v>
      </c>
      <c r="AQ35" s="18"/>
      <c r="AR35" s="41">
        <f>IF(AQ35&gt;0,IF(AQ35&gt;26,1,IF(AQ35&gt;2,28-AQ35,IF(AQ35=2,27,30))),0)</f>
        <v>0</v>
      </c>
      <c r="AS35" s="18"/>
      <c r="AT35" s="41">
        <f>IF(AS35&gt;0,IF(AS35&gt;26,1,IF(AS35&gt;2,28-AS35,IF(AS35=2,27,30))),0)</f>
        <v>0</v>
      </c>
    </row>
    <row r="36" spans="1:46" s="15" customFormat="1" ht="58.5" customHeight="1" x14ac:dyDescent="0.2">
      <c r="A36" s="36" t="s">
        <v>51</v>
      </c>
      <c r="B36" s="61" t="s">
        <v>87</v>
      </c>
      <c r="C36" s="21">
        <v>426</v>
      </c>
      <c r="D36" s="64" t="s">
        <v>100</v>
      </c>
      <c r="E36" s="51">
        <v>3</v>
      </c>
      <c r="F36" s="43">
        <f>_xlfn.RANK.EQ(G36,$G$29:$G$39,0)</f>
        <v>8</v>
      </c>
      <c r="G36" s="72">
        <f>I36</f>
        <v>7</v>
      </c>
      <c r="H36" s="39">
        <f>_xlfn.RANK.EQ(I36,$I$5:$I$39,0)</f>
        <v>22</v>
      </c>
      <c r="I36" s="69">
        <f>AR36+T36+P36+R36+N36+AF36+AJ36+AH36+Z36+AB36+X36+AN36+AD36+V36+AP36+AT36+AL36</f>
        <v>7</v>
      </c>
      <c r="J36" s="37">
        <f>J35+1</f>
        <v>8</v>
      </c>
      <c r="K36" s="37">
        <f t="shared" si="2"/>
        <v>30</v>
      </c>
      <c r="L36" s="56"/>
      <c r="M36" s="18">
        <v>21</v>
      </c>
      <c r="N36" s="41">
        <f>IF(M36&gt;0,IF(M36&gt;26,1,IF(M36&gt;2,28-M36,IF(M36=2,27,30))),0)</f>
        <v>7</v>
      </c>
      <c r="O36" s="18"/>
      <c r="P36" s="41">
        <f>IF(O36&gt;0,IF(O36&gt;26,1,IF(O36&gt;2,28-O36,IF(O36=2,27,30))),0)</f>
        <v>0</v>
      </c>
      <c r="Q36" s="18"/>
      <c r="R36" s="41">
        <f>IF(Q36&gt;0,IF(Q36&gt;26,1,IF(Q36&gt;2,28-Q36,IF(Q36=2,27,30))),0)</f>
        <v>0</v>
      </c>
      <c r="S36" s="18"/>
      <c r="T36" s="41">
        <f>IF(S36&gt;0,IF(S36&gt;26,1,IF(S36&gt;2,28-S36,IF(S36=2,27,30))),0)</f>
        <v>0</v>
      </c>
      <c r="U36" s="18"/>
      <c r="V36" s="41">
        <f>IF(U36&gt;0,IF(U36&gt;26,1,IF(U36&gt;2,28-U36,IF(U36=2,27,30))),0)</f>
        <v>0</v>
      </c>
      <c r="W36" s="18"/>
      <c r="X36" s="41">
        <f>IF(W36&gt;0,IF(W36&gt;26,1,IF(W36&gt;2,28-W36,IF(W36=2,27,30))),0)</f>
        <v>0</v>
      </c>
      <c r="Y36" s="18"/>
      <c r="Z36" s="41">
        <f>IF(Y36&gt;0,IF(Y36&gt;26,1,IF(Y36&gt;2,28-Y36,IF(Y36=2,27,30))),0)</f>
        <v>0</v>
      </c>
      <c r="AA36" s="18"/>
      <c r="AB36" s="41">
        <f>IF(AA36&gt;0,IF(AA36&gt;26,1,IF(AA36&gt;2,28-AA36,IF(AA36=2,27,30))),0)</f>
        <v>0</v>
      </c>
      <c r="AC36" s="18"/>
      <c r="AD36" s="41">
        <f>IF(AC36&gt;0,IF(AC36&gt;26,1,IF(AC36&gt;2,28-AC36,IF(AC36=2,27,30))),0)</f>
        <v>0</v>
      </c>
      <c r="AE36" s="18"/>
      <c r="AF36" s="41">
        <f>IF(AE36&gt;0,IF(AE36&gt;26,1,IF(AE36&gt;2,28-AE36,IF(AE36=2,27,30))),0)</f>
        <v>0</v>
      </c>
      <c r="AG36" s="18"/>
      <c r="AH36" s="41">
        <f>IF(AG36&gt;0,IF(AG36&gt;26,1,IF(AG36&gt;2,28-AG36,IF(AG36=2,27,30))),0)</f>
        <v>0</v>
      </c>
      <c r="AI36" s="18"/>
      <c r="AJ36" s="41">
        <f>IF(AI36&gt;0,IF(AI36&gt;26,1,IF(AI36&gt;2,28-AI36,IF(AI36=2,27,30))),0)</f>
        <v>0</v>
      </c>
      <c r="AK36" s="18"/>
      <c r="AL36" s="41">
        <f>IF(AK36&gt;0,IF(AK36&gt;26,1,IF(AK36&gt;2,28-AK36,IF(AK36=2,27,30))),0)</f>
        <v>0</v>
      </c>
      <c r="AM36" s="18"/>
      <c r="AN36" s="41">
        <f>IF(AM36&gt;0,IF(AM36&gt;26,1,IF(AM36&gt;2,28-AM36,IF(AM36=2,27,30))),0)</f>
        <v>0</v>
      </c>
      <c r="AO36" s="18"/>
      <c r="AP36" s="41">
        <f>IF(AO36&gt;0,IF(AO36&gt;26,1,IF(AO36&gt;2,28-AO36,IF(AO36=2,27,30))),0)</f>
        <v>0</v>
      </c>
      <c r="AQ36" s="18"/>
      <c r="AR36" s="41">
        <f>IF(AQ36&gt;0,IF(AQ36&gt;26,1,IF(AQ36&gt;2,28-AQ36,IF(AQ36=2,27,30))),0)</f>
        <v>0</v>
      </c>
      <c r="AS36" s="18"/>
      <c r="AT36" s="41">
        <f>IF(AS36&gt;0,IF(AS36&gt;26,1,IF(AS36&gt;2,28-AS36,IF(AS36=2,27,30))),0)</f>
        <v>0</v>
      </c>
    </row>
    <row r="37" spans="1:46" s="15" customFormat="1" ht="57" x14ac:dyDescent="0.2">
      <c r="A37" s="35" t="s">
        <v>47</v>
      </c>
      <c r="B37" s="60" t="s">
        <v>88</v>
      </c>
      <c r="C37" s="17">
        <v>384</v>
      </c>
      <c r="D37" s="64" t="s">
        <v>57</v>
      </c>
      <c r="E37" s="51">
        <v>3</v>
      </c>
      <c r="F37" s="43">
        <f>_xlfn.RANK.EQ(G37,$G$29:$G$39,0)</f>
        <v>9</v>
      </c>
      <c r="G37" s="72">
        <f>I37</f>
        <v>6</v>
      </c>
      <c r="H37" s="39">
        <f>_xlfn.RANK.EQ(I37,$I$5:$I$39,0)</f>
        <v>23</v>
      </c>
      <c r="I37" s="69">
        <f>AR37+T37+P37+R37+N37+AF37+AJ37+AH37+Z37+AB37+X37+AN37+AD37+V37+AP37+AT37+AL37</f>
        <v>6</v>
      </c>
      <c r="J37" s="37">
        <f>J36+1</f>
        <v>9</v>
      </c>
      <c r="K37" s="37">
        <f t="shared" si="2"/>
        <v>31</v>
      </c>
      <c r="L37" s="56"/>
      <c r="M37" s="18">
        <v>22</v>
      </c>
      <c r="N37" s="41">
        <f>IF(M37&gt;0,IF(M37&gt;26,1,IF(M37&gt;2,28-M37,IF(M37=2,27,30))),0)</f>
        <v>6</v>
      </c>
      <c r="O37" s="18"/>
      <c r="P37" s="41">
        <f>IF(O37&gt;0,IF(O37&gt;26,1,IF(O37&gt;2,28-O37,IF(O37=2,27,30))),0)</f>
        <v>0</v>
      </c>
      <c r="Q37" s="18"/>
      <c r="R37" s="41">
        <f>IF(Q37&gt;0,IF(Q37&gt;26,1,IF(Q37&gt;2,28-Q37,IF(Q37=2,27,30))),0)</f>
        <v>0</v>
      </c>
      <c r="S37" s="18"/>
      <c r="T37" s="41">
        <f>IF(S37&gt;0,IF(S37&gt;26,1,IF(S37&gt;2,28-S37,IF(S37=2,27,30))),0)</f>
        <v>0</v>
      </c>
      <c r="U37" s="18"/>
      <c r="V37" s="41">
        <f>IF(U37&gt;0,IF(U37&gt;26,1,IF(U37&gt;2,28-U37,IF(U37=2,27,30))),0)</f>
        <v>0</v>
      </c>
      <c r="W37" s="18"/>
      <c r="X37" s="41">
        <f>IF(W37&gt;0,IF(W37&gt;26,1,IF(W37&gt;2,28-W37,IF(W37=2,27,30))),0)</f>
        <v>0</v>
      </c>
      <c r="Y37" s="18"/>
      <c r="Z37" s="41">
        <f>IF(Y37&gt;0,IF(Y37&gt;26,1,IF(Y37&gt;2,28-Y37,IF(Y37=2,27,30))),0)</f>
        <v>0</v>
      </c>
      <c r="AA37" s="18"/>
      <c r="AB37" s="41">
        <f>IF(AA37&gt;0,IF(AA37&gt;26,1,IF(AA37&gt;2,28-AA37,IF(AA37=2,27,30))),0)</f>
        <v>0</v>
      </c>
      <c r="AC37" s="18"/>
      <c r="AD37" s="41">
        <f>IF(AC37&gt;0,IF(AC37&gt;26,1,IF(AC37&gt;2,28-AC37,IF(AC37=2,27,30))),0)</f>
        <v>0</v>
      </c>
      <c r="AE37" s="18"/>
      <c r="AF37" s="41">
        <f>IF(AE37&gt;0,IF(AE37&gt;26,1,IF(AE37&gt;2,28-AE37,IF(AE37=2,27,30))),0)</f>
        <v>0</v>
      </c>
      <c r="AG37" s="18"/>
      <c r="AH37" s="41">
        <f>IF(AG37&gt;0,IF(AG37&gt;26,1,IF(AG37&gt;2,28-AG37,IF(AG37=2,27,30))),0)</f>
        <v>0</v>
      </c>
      <c r="AI37" s="18"/>
      <c r="AJ37" s="41">
        <f>IF(AI37&gt;0,IF(AI37&gt;26,1,IF(AI37&gt;2,28-AI37,IF(AI37=2,27,30))),0)</f>
        <v>0</v>
      </c>
      <c r="AK37" s="18"/>
      <c r="AL37" s="41">
        <f>IF(AK37&gt;0,IF(AK37&gt;26,1,IF(AK37&gt;2,28-AK37,IF(AK37=2,27,30))),0)</f>
        <v>0</v>
      </c>
      <c r="AM37" s="18"/>
      <c r="AN37" s="41">
        <f>IF(AM37&gt;0,IF(AM37&gt;26,1,IF(AM37&gt;2,28-AM37,IF(AM37=2,27,30))),0)</f>
        <v>0</v>
      </c>
      <c r="AO37" s="18"/>
      <c r="AP37" s="41">
        <f>IF(AO37&gt;0,IF(AO37&gt;26,1,IF(AO37&gt;2,28-AO37,IF(AO37=2,27,30))),0)</f>
        <v>0</v>
      </c>
      <c r="AQ37" s="18"/>
      <c r="AR37" s="41">
        <f>IF(AQ37&gt;0,IF(AQ37&gt;26,1,IF(AQ37&gt;2,28-AQ37,IF(AQ37=2,27,30))),0)</f>
        <v>0</v>
      </c>
      <c r="AS37" s="18"/>
      <c r="AT37" s="41">
        <f>IF(AS37&gt;0,IF(AS37&gt;26,1,IF(AS37&gt;2,28-AS37,IF(AS37=2,27,30))),0)</f>
        <v>0</v>
      </c>
    </row>
    <row r="38" spans="1:46" s="15" customFormat="1" ht="57.6" customHeight="1" x14ac:dyDescent="0.2">
      <c r="A38" s="35" t="s">
        <v>54</v>
      </c>
      <c r="B38" s="60" t="s">
        <v>89</v>
      </c>
      <c r="C38" s="38">
        <v>162</v>
      </c>
      <c r="D38" s="64" t="s">
        <v>91</v>
      </c>
      <c r="E38" s="51">
        <v>3</v>
      </c>
      <c r="F38" s="43">
        <f>_xlfn.RANK.EQ(G38,$G$29:$G$39,0)</f>
        <v>10</v>
      </c>
      <c r="G38" s="72">
        <f>I38</f>
        <v>4</v>
      </c>
      <c r="H38" s="39">
        <f>_xlfn.RANK.EQ(I38,$I$5:$I$39,0)</f>
        <v>25</v>
      </c>
      <c r="I38" s="69">
        <f>AR38+T38+P38+R38+N38+AF38+AJ38+AH38+Z38+AB38+X38+AN38+AD38+V38+AP38+AT38+AL38</f>
        <v>4</v>
      </c>
      <c r="J38" s="37">
        <f>J37+1</f>
        <v>10</v>
      </c>
      <c r="K38" s="37">
        <f t="shared" si="2"/>
        <v>32</v>
      </c>
      <c r="L38" s="56"/>
      <c r="M38" s="18">
        <v>24</v>
      </c>
      <c r="N38" s="41">
        <f>IF(M38&gt;0,IF(M38&gt;26,1,IF(M38&gt;2,28-M38,IF(M38=2,27,30))),0)</f>
        <v>4</v>
      </c>
      <c r="O38" s="18"/>
      <c r="P38" s="41">
        <f>IF(O38&gt;0,IF(O38&gt;26,1,IF(O38&gt;2,28-O38,IF(O38=2,27,30))),0)</f>
        <v>0</v>
      </c>
      <c r="Q38" s="42"/>
      <c r="R38" s="41">
        <f>IF(Q38&gt;0,IF(Q38&gt;26,1,IF(Q38&gt;2,28-Q38,IF(Q38=2,27,30))),0)</f>
        <v>0</v>
      </c>
      <c r="S38" s="42"/>
      <c r="T38" s="41">
        <f>IF(S38&gt;0,IF(S38&gt;26,1,IF(S38&gt;2,28-S38,IF(S38=2,27,30))),0)</f>
        <v>0</v>
      </c>
      <c r="U38" s="18"/>
      <c r="V38" s="41">
        <f>IF(U38&gt;0,IF(U38&gt;26,1,IF(U38&gt;2,28-U38,IF(U38=2,27,30))),0)</f>
        <v>0</v>
      </c>
      <c r="W38" s="42"/>
      <c r="X38" s="41">
        <f>IF(W38&gt;0,IF(W38&gt;26,1,IF(W38&gt;2,28-W38,IF(W38=2,27,30))),0)</f>
        <v>0</v>
      </c>
      <c r="Y38" s="18"/>
      <c r="Z38" s="41">
        <f>IF(Y38&gt;0,IF(Y38&gt;26,1,IF(Y38&gt;2,28-Y38,IF(Y38=2,27,30))),0)</f>
        <v>0</v>
      </c>
      <c r="AA38" s="18"/>
      <c r="AB38" s="41">
        <f>IF(AA38&gt;0,IF(AA38&gt;26,1,IF(AA38&gt;2,28-AA38,IF(AA38=2,27,30))),0)</f>
        <v>0</v>
      </c>
      <c r="AC38" s="74"/>
      <c r="AD38" s="41">
        <f>IF(AC38&gt;0,IF(AC38&gt;26,1,IF(AC38&gt;2,28-AC38,IF(AC38=2,27,30))),0)</f>
        <v>0</v>
      </c>
      <c r="AE38" s="18"/>
      <c r="AF38" s="41">
        <f>IF(AE38&gt;0,IF(AE38&gt;26,1,IF(AE38&gt;2,28-AE38,IF(AE38=2,27,30))),0)</f>
        <v>0</v>
      </c>
      <c r="AG38" s="18"/>
      <c r="AH38" s="41">
        <f>IF(AG38&gt;0,IF(AG38&gt;26,1,IF(AG38&gt;2,28-AG38,IF(AG38=2,27,30))),0)</f>
        <v>0</v>
      </c>
      <c r="AI38" s="42"/>
      <c r="AJ38" s="41">
        <f>IF(AI38&gt;0,IF(AI38&gt;26,1,IF(AI38&gt;2,28-AI38,IF(AI38=2,27,30))),0)</f>
        <v>0</v>
      </c>
      <c r="AK38" s="18"/>
      <c r="AL38" s="41">
        <f>IF(AK38&gt;0,IF(AK38&gt;26,1,IF(AK38&gt;2,28-AK38,IF(AK38=2,27,30))),0)</f>
        <v>0</v>
      </c>
      <c r="AM38" s="18"/>
      <c r="AN38" s="41">
        <f>IF(AM38&gt;0,IF(AM38&gt;26,1,IF(AM38&gt;2,28-AM38,IF(AM38=2,27,30))),0)</f>
        <v>0</v>
      </c>
      <c r="AO38" s="18"/>
      <c r="AP38" s="41">
        <f>IF(AO38&gt;0,IF(AO38&gt;26,1,IF(AO38&gt;2,28-AO38,IF(AO38=2,27,30))),0)</f>
        <v>0</v>
      </c>
      <c r="AQ38" s="18"/>
      <c r="AR38" s="41">
        <f>IF(AQ38&gt;0,IF(AQ38&gt;26,1,IF(AQ38&gt;2,28-AQ38,IF(AQ38=2,27,30))),0)</f>
        <v>0</v>
      </c>
      <c r="AS38" s="18"/>
      <c r="AT38" s="41">
        <f>IF(AS38&gt;0,IF(AS38&gt;26,1,IF(AS38&gt;2,28-AS38,IF(AS38=2,27,30))),0)</f>
        <v>0</v>
      </c>
    </row>
    <row r="39" spans="1:46" s="20" customFormat="1" ht="85.5" x14ac:dyDescent="0.2">
      <c r="A39" s="35" t="s">
        <v>94</v>
      </c>
      <c r="B39" s="60" t="s">
        <v>93</v>
      </c>
      <c r="C39" s="17" t="s">
        <v>39</v>
      </c>
      <c r="D39" s="64" t="s">
        <v>92</v>
      </c>
      <c r="E39" s="51">
        <v>3</v>
      </c>
      <c r="F39" s="43">
        <f>_xlfn.RANK.EQ(G39,$G$29:$G$39,0)</f>
        <v>11</v>
      </c>
      <c r="G39" s="72">
        <f>I39</f>
        <v>1</v>
      </c>
      <c r="H39" s="39">
        <f>_xlfn.RANK.EQ(I39,$I$5:$I$39,0)</f>
        <v>33</v>
      </c>
      <c r="I39" s="69">
        <f>AR39+T39+P39+R39+N39+AF39+AJ39+AH39+Z39+AB39+X39+AN39+AD39+V39+AP39+AT39+AL39</f>
        <v>1</v>
      </c>
      <c r="J39" s="37">
        <f>J38+1</f>
        <v>11</v>
      </c>
      <c r="K39" s="37">
        <f t="shared" si="2"/>
        <v>33</v>
      </c>
      <c r="L39" s="56"/>
      <c r="M39" s="18">
        <v>27</v>
      </c>
      <c r="N39" s="41">
        <f>IF(M39&gt;0,IF(M39&gt;26,1,IF(M39&gt;2,28-M39,IF(M39=2,27,30))),0)</f>
        <v>1</v>
      </c>
      <c r="O39" s="18"/>
      <c r="P39" s="41">
        <f>IF(O39&gt;0,IF(O39&gt;26,1,IF(O39&gt;2,28-O39,IF(O39=2,27,30))),0)</f>
        <v>0</v>
      </c>
      <c r="Q39" s="42"/>
      <c r="R39" s="41">
        <f>IF(Q39&gt;0,IF(Q39&gt;26,1,IF(Q39&gt;2,28-Q39,IF(Q39=2,27,30))),0)</f>
        <v>0</v>
      </c>
      <c r="S39" s="65"/>
      <c r="T39" s="41">
        <f>IF(S39&gt;0,IF(S39&gt;26,1,IF(S39&gt;2,28-S39,IF(S39=2,27,30))),0)</f>
        <v>0</v>
      </c>
      <c r="U39" s="18"/>
      <c r="V39" s="41">
        <f>IF(U39&gt;0,IF(U39&gt;26,1,IF(U39&gt;2,28-U39,IF(U39=2,27,30))),0)</f>
        <v>0</v>
      </c>
      <c r="W39" s="42"/>
      <c r="X39" s="41">
        <f>IF(W39&gt;0,IF(W39&gt;26,1,IF(W39&gt;2,28-W39,IF(W39=2,27,30))),0)</f>
        <v>0</v>
      </c>
      <c r="Y39" s="18"/>
      <c r="Z39" s="41">
        <f>IF(Y39&gt;0,IF(Y39&gt;26,1,IF(Y39&gt;2,28-Y39,IF(Y39=2,27,30))),0)</f>
        <v>0</v>
      </c>
      <c r="AA39" s="18"/>
      <c r="AB39" s="41">
        <f>IF(AA39&gt;0,IF(AA39&gt;26,1,IF(AA39&gt;2,28-AA39,IF(AA39=2,27,30))),0)</f>
        <v>0</v>
      </c>
      <c r="AC39" s="18"/>
      <c r="AD39" s="41">
        <f>IF(AC39&gt;0,IF(AC39&gt;26,1,IF(AC39&gt;2,28-AC39,IF(AC39=2,27,30))),0)</f>
        <v>0</v>
      </c>
      <c r="AE39" s="18"/>
      <c r="AF39" s="41">
        <f>IF(AE39&gt;0,IF(AE39&gt;26,1,IF(AE39&gt;2,28-AE39,IF(AE39=2,27,30))),0)</f>
        <v>0</v>
      </c>
      <c r="AG39" s="18"/>
      <c r="AH39" s="41">
        <f>IF(AG39&gt;0,IF(AG39&gt;26,1,IF(AG39&gt;2,28-AG39,IF(AG39=2,27,30))),0)</f>
        <v>0</v>
      </c>
      <c r="AI39" s="42"/>
      <c r="AJ39" s="41">
        <f>IF(AI39&gt;0,IF(AI39&gt;26,1,IF(AI39&gt;2,28-AI39,IF(AI39=2,27,30))),0)</f>
        <v>0</v>
      </c>
      <c r="AK39" s="18"/>
      <c r="AL39" s="41">
        <f>IF(AK39&gt;0,IF(AK39&gt;26,1,IF(AK39&gt;2,28-AK39,IF(AK39=2,27,30))),0)</f>
        <v>0</v>
      </c>
      <c r="AM39" s="18"/>
      <c r="AN39" s="41">
        <f>IF(AM39&gt;0,IF(AM39&gt;26,1,IF(AM39&gt;2,28-AM39,IF(AM39=2,27,30))),0)</f>
        <v>0</v>
      </c>
      <c r="AO39" s="18"/>
      <c r="AP39" s="41">
        <f>IF(AO39&gt;0,IF(AO39&gt;26,1,IF(AO39&gt;2,28-AO39,IF(AO39=2,27,30))),0)</f>
        <v>0</v>
      </c>
      <c r="AQ39" s="18"/>
      <c r="AR39" s="41">
        <f>IF(AQ39&gt;0,IF(AQ39&gt;26,1,IF(AQ39&gt;2,28-AQ39,IF(AQ39=2,27,30))),0)</f>
        <v>0</v>
      </c>
      <c r="AS39" s="18"/>
      <c r="AT39" s="41">
        <f>IF(AS39&gt;0,IF(AS39&gt;26,1,IF(AS39&gt;2,28-AS39,IF(AS39=2,27,30))),0)</f>
        <v>0</v>
      </c>
    </row>
    <row r="40" spans="1:46" x14ac:dyDescent="0.2">
      <c r="Q40" s="4"/>
      <c r="W40" s="27"/>
      <c r="Y40" s="26"/>
      <c r="AC40" s="27"/>
    </row>
    <row r="41" spans="1:46" x14ac:dyDescent="0.2">
      <c r="Q41" s="4"/>
      <c r="W41" s="27"/>
      <c r="Y41" s="26"/>
      <c r="AC41" s="27"/>
    </row>
    <row r="42" spans="1:46" x14ac:dyDescent="0.2">
      <c r="Q42" s="4"/>
      <c r="W42" s="27"/>
      <c r="Y42" s="26"/>
      <c r="AC42" s="27"/>
    </row>
    <row r="43" spans="1:46" x14ac:dyDescent="0.2">
      <c r="W43" s="27"/>
      <c r="AE43" s="77"/>
    </row>
    <row r="44" spans="1:46" x14ac:dyDescent="0.2">
      <c r="W44" s="27"/>
      <c r="AE44" s="77"/>
    </row>
    <row r="73" spans="11:11" x14ac:dyDescent="0.2">
      <c r="K73" s="28"/>
    </row>
  </sheetData>
  <autoFilter ref="A3:AT39" xr:uid="{00000000-0009-0000-0000-000000000000}"/>
  <sortState ref="A29:AT39">
    <sortCondition ref="F29:F39"/>
  </sortState>
  <mergeCells count="25">
    <mergeCell ref="A2:A3"/>
    <mergeCell ref="C2:C3"/>
    <mergeCell ref="D2:D3"/>
    <mergeCell ref="F2:G2"/>
    <mergeCell ref="H2:I2"/>
    <mergeCell ref="E2:E3"/>
    <mergeCell ref="B2:B3"/>
    <mergeCell ref="U2:V2"/>
    <mergeCell ref="Y2:Z2"/>
    <mergeCell ref="AE2:AF2"/>
    <mergeCell ref="J2:K2"/>
    <mergeCell ref="AQ2:AR2"/>
    <mergeCell ref="S2:T2"/>
    <mergeCell ref="O2:P2"/>
    <mergeCell ref="Q2:R2"/>
    <mergeCell ref="M2:N2"/>
    <mergeCell ref="AO2:AP2"/>
    <mergeCell ref="AS2:AT2"/>
    <mergeCell ref="W2:X2"/>
    <mergeCell ref="AA2:AB2"/>
    <mergeCell ref="AC2:AD2"/>
    <mergeCell ref="AM2:AN2"/>
    <mergeCell ref="AK2:AL2"/>
    <mergeCell ref="AG2:AH2"/>
    <mergeCell ref="AI2:AJ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cp:lastPrinted>2025-11-25T06:18:06Z</cp:lastPrinted>
  <dcterms:created xsi:type="dcterms:W3CDTF">2024-02-06T16:21:55Z</dcterms:created>
  <dcterms:modified xsi:type="dcterms:W3CDTF">2026-02-13T11:46:00Z</dcterms:modified>
</cp:coreProperties>
</file>