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9040" windowHeight="129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Лист1!$B$5:$P$212</definedName>
  </definedNames>
  <calcPr calcId="162913"/>
</workbook>
</file>

<file path=xl/calcChain.xml><?xml version="1.0" encoding="utf-8"?>
<calcChain xmlns="http://schemas.openxmlformats.org/spreadsheetml/2006/main">
  <c r="N194" i="1"/>
  <c r="N113"/>
  <c r="N114"/>
  <c r="N9"/>
  <c r="N8"/>
  <c r="N7"/>
  <c r="N121"/>
  <c r="N118"/>
  <c r="N207"/>
  <c r="N208"/>
  <c r="N209"/>
  <c r="N64"/>
  <c r="N65"/>
  <c r="N66"/>
  <c r="N57"/>
  <c r="N41"/>
  <c r="N42"/>
  <c r="N186"/>
  <c r="N187"/>
  <c r="N188"/>
  <c r="N180"/>
  <c r="N181"/>
  <c r="N182"/>
  <c r="N55"/>
  <c r="N56"/>
  <c r="N80"/>
  <c r="N81"/>
  <c r="N85"/>
  <c r="N86"/>
  <c r="N87"/>
  <c r="N40"/>
  <c r="N119"/>
  <c r="N120"/>
  <c r="N112"/>
  <c r="N34"/>
  <c r="N35"/>
  <c r="N36"/>
  <c r="N100"/>
  <c r="N101"/>
  <c r="N102"/>
  <c r="N210"/>
  <c r="N211"/>
  <c r="N212"/>
  <c r="N126"/>
  <c r="N127"/>
  <c r="N128"/>
  <c r="N106"/>
  <c r="N107"/>
  <c r="N108"/>
  <c r="N13"/>
  <c r="N14"/>
  <c r="N15"/>
  <c r="N153"/>
  <c r="N154"/>
  <c r="N155"/>
  <c r="N159"/>
  <c r="N160"/>
  <c r="N161"/>
  <c r="N171"/>
  <c r="N172"/>
  <c r="N173"/>
  <c r="N49"/>
  <c r="N50"/>
  <c r="N51"/>
  <c r="N192"/>
  <c r="N193"/>
  <c r="N37"/>
  <c r="N38"/>
  <c r="N39"/>
  <c r="N214"/>
  <c r="N215"/>
  <c r="N73"/>
  <c r="N74"/>
  <c r="N75"/>
  <c r="N43"/>
  <c r="N44"/>
  <c r="N45"/>
  <c r="N91"/>
  <c r="N92"/>
  <c r="N93"/>
  <c r="N88"/>
  <c r="N89"/>
  <c r="N90"/>
  <c r="N97"/>
  <c r="N98"/>
  <c r="N99"/>
  <c r="N147"/>
  <c r="N148"/>
  <c r="N149"/>
  <c r="N144"/>
  <c r="N145"/>
  <c r="N146"/>
  <c r="N58"/>
  <c r="N59"/>
  <c r="N60"/>
  <c r="N16"/>
  <c r="N17"/>
  <c r="N18"/>
  <c r="N130"/>
  <c r="N131"/>
  <c r="N162"/>
  <c r="N163"/>
  <c r="N164"/>
  <c r="N132"/>
  <c r="N133"/>
  <c r="N134"/>
  <c r="N165"/>
  <c r="N166"/>
  <c r="N167"/>
  <c r="N204"/>
  <c r="N205"/>
  <c r="N206"/>
  <c r="N61"/>
  <c r="N62"/>
  <c r="N63"/>
  <c r="N22"/>
  <c r="N23"/>
  <c r="N24"/>
  <c r="N19"/>
  <c r="N20"/>
  <c r="N21"/>
  <c r="N177"/>
  <c r="N178"/>
  <c r="N179"/>
  <c r="N31"/>
  <c r="N32"/>
  <c r="N33"/>
  <c r="N174"/>
  <c r="N175"/>
  <c r="N176"/>
  <c r="N135"/>
  <c r="N136"/>
  <c r="N137"/>
  <c r="N10"/>
  <c r="N11"/>
  <c r="N12"/>
  <c r="N156"/>
  <c r="N157"/>
  <c r="N158"/>
  <c r="N141"/>
  <c r="N142"/>
  <c r="N143"/>
  <c r="N138"/>
  <c r="N139"/>
  <c r="N140"/>
  <c r="N189"/>
  <c r="N190"/>
  <c r="N191"/>
  <c r="N28"/>
  <c r="N29"/>
  <c r="N30"/>
  <c r="N70"/>
  <c r="N71"/>
  <c r="N72"/>
  <c r="N198"/>
  <c r="N199"/>
  <c r="N200"/>
  <c r="N123"/>
  <c r="O123" s="1"/>
  <c r="N195"/>
  <c r="N196"/>
  <c r="N197"/>
  <c r="N46"/>
  <c r="N47"/>
  <c r="N48"/>
  <c r="N76"/>
  <c r="N77"/>
  <c r="N78"/>
  <c r="N54"/>
  <c r="N52"/>
  <c r="N53"/>
  <c r="N150"/>
  <c r="N151"/>
  <c r="N152"/>
  <c r="N183"/>
  <c r="N184"/>
  <c r="N185"/>
  <c r="N25"/>
  <c r="N26"/>
  <c r="N27"/>
  <c r="N168"/>
  <c r="N169"/>
  <c r="N170"/>
  <c r="N115"/>
  <c r="N116"/>
  <c r="N117"/>
  <c r="N94"/>
  <c r="N95"/>
  <c r="N96"/>
  <c r="N109"/>
  <c r="N110"/>
  <c r="N111"/>
  <c r="N201"/>
  <c r="N202"/>
  <c r="N203"/>
  <c r="N103"/>
  <c r="N104"/>
  <c r="N105"/>
  <c r="N82"/>
  <c r="N83"/>
  <c r="N84"/>
  <c r="N79"/>
  <c r="N68"/>
  <c r="N69"/>
  <c r="N67"/>
  <c r="O129" l="1"/>
  <c r="O100"/>
  <c r="O112"/>
  <c r="O7"/>
  <c r="O52"/>
  <c r="O192"/>
  <c r="O126"/>
  <c r="O73"/>
  <c r="O13"/>
  <c r="O43"/>
  <c r="O189"/>
  <c r="O177"/>
  <c r="O10"/>
  <c r="O79"/>
  <c r="O186"/>
  <c r="O171"/>
  <c r="O37"/>
  <c r="O165"/>
  <c r="O97"/>
  <c r="O49"/>
  <c r="O198"/>
  <c r="O201"/>
  <c r="O147"/>
  <c r="O138"/>
  <c r="O19"/>
  <c r="O16"/>
  <c r="O103"/>
  <c r="O150"/>
  <c r="O70"/>
  <c r="O174"/>
  <c r="O132"/>
  <c r="O88"/>
  <c r="O168"/>
  <c r="O82"/>
  <c r="O183"/>
  <c r="O156"/>
  <c r="O61"/>
  <c r="O144"/>
  <c r="O40"/>
  <c r="O153"/>
  <c r="O76"/>
  <c r="O135"/>
  <c r="O141"/>
  <c r="O22"/>
  <c r="O58"/>
  <c r="O106"/>
  <c r="O94"/>
  <c r="O28"/>
  <c r="O31"/>
  <c r="O162"/>
  <c r="O91"/>
  <c r="O159"/>
  <c r="O34"/>
  <c r="O115"/>
  <c r="O46"/>
  <c r="O64"/>
  <c r="O25"/>
  <c r="O55"/>
  <c r="O109"/>
  <c r="O195"/>
  <c r="O85"/>
  <c r="O180"/>
  <c r="O67"/>
</calcChain>
</file>

<file path=xl/sharedStrings.xml><?xml version="1.0" encoding="utf-8"?>
<sst xmlns="http://schemas.openxmlformats.org/spreadsheetml/2006/main" count="515" uniqueCount="304">
  <si>
    <t>№ цеха</t>
  </si>
  <si>
    <t>Название команды</t>
  </si>
  <si>
    <t>ФИО участника</t>
  </si>
  <si>
    <t>Табельный номер</t>
  </si>
  <si>
    <t>Результат участника</t>
  </si>
  <si>
    <t>Результат команды</t>
  </si>
  <si>
    <t>УСР</t>
  </si>
  <si>
    <t>Суминов Александр Валерьевич</t>
  </si>
  <si>
    <t>РЦКО</t>
  </si>
  <si>
    <t>Мязин Алексей Сергеевич</t>
  </si>
  <si>
    <t>Воронин Артем Сергеевич</t>
  </si>
  <si>
    <t>АТУ</t>
  </si>
  <si>
    <t>Корчагин Александр Сергеевич</t>
  </si>
  <si>
    <t>Смольянинов Сергей Вячеславович</t>
  </si>
  <si>
    <t>Устинов Валерий Владимирович</t>
  </si>
  <si>
    <t>Морев Иван Иванович</t>
  </si>
  <si>
    <t>Кубатин Александр  Евгеньевич</t>
  </si>
  <si>
    <t>ДЦ-2</t>
  </si>
  <si>
    <t>"СМТ НЛМК"</t>
  </si>
  <si>
    <t>Дирекция по правовым вопросам</t>
  </si>
  <si>
    <t>Манжос Андрей Алексеевич</t>
  </si>
  <si>
    <t>Шаврина Анна Александровна</t>
  </si>
  <si>
    <t>ЦЭлС</t>
  </si>
  <si>
    <t>Афанасьев Евгений Дмитриевич</t>
  </si>
  <si>
    <t>СПП</t>
  </si>
  <si>
    <t>Никачев Геннадий Николаевич</t>
  </si>
  <si>
    <t>Ничипорова Ирина Николаевна</t>
  </si>
  <si>
    <t>Гольцова Юлия Юрьевна</t>
  </si>
  <si>
    <t>Леденева Наталия Александровна</t>
  </si>
  <si>
    <t>НЛМК-Инжиниринг        ком.1</t>
  </si>
  <si>
    <t>Рудаков Александр Владимирович</t>
  </si>
  <si>
    <t>Милютинский Лев Владимирович</t>
  </si>
  <si>
    <t>НЛМК-Инжиниринг        ком.2</t>
  </si>
  <si>
    <t xml:space="preserve">НЛМК-Инжиниринг    ком.3 </t>
  </si>
  <si>
    <t>Стрельников Денис Вячеславович</t>
  </si>
  <si>
    <t>Плотников Алексей Владимирович</t>
  </si>
  <si>
    <t>Севостьянов Олег Игоревич</t>
  </si>
  <si>
    <t>ДЭП                                           ком 2</t>
  </si>
  <si>
    <t>ДЭП                                           ком 1</t>
  </si>
  <si>
    <t>ДЭП                                           ком 3</t>
  </si>
  <si>
    <t>Татьянин Роман Сергеевич</t>
  </si>
  <si>
    <t>Панарин Максим Николаевич</t>
  </si>
  <si>
    <t>УОТиПБ</t>
  </si>
  <si>
    <t>Зайцев Николай Геннадьевич</t>
  </si>
  <si>
    <t>Селиванов Максим Александрович</t>
  </si>
  <si>
    <t>Филимонов Андрей Юрьевич</t>
  </si>
  <si>
    <t>ДИП                                          ком.1</t>
  </si>
  <si>
    <t>Кочкин Сергей Александрович</t>
  </si>
  <si>
    <t>Сопоев Максим Валерьевич</t>
  </si>
  <si>
    <t>Путинцев Вадим Викторович</t>
  </si>
  <si>
    <t>Золотарев Вячеслав Владиславович</t>
  </si>
  <si>
    <t>Двуреченский Кирилл Алексеевич</t>
  </si>
  <si>
    <t>Максимов Андрей Васильевич</t>
  </si>
  <si>
    <t>Уланова Анна Юрьевна</t>
  </si>
  <si>
    <t>Губина Ольга Анатольевна</t>
  </si>
  <si>
    <t>Щукин Павел Викторович</t>
  </si>
  <si>
    <t>Щеглов Евгений Михайлович</t>
  </si>
  <si>
    <t>Герасимов Дмитрий Евгеньевич</t>
  </si>
  <si>
    <t>Дюков Дмитрий Александрович</t>
  </si>
  <si>
    <t>Крюков Юрий Николаевич</t>
  </si>
  <si>
    <t>Филатов Евгений Сергеевич</t>
  </si>
  <si>
    <t xml:space="preserve">Терновых  Алексей Иванович
</t>
  </si>
  <si>
    <t>УЖДТ                                               ком.1</t>
  </si>
  <si>
    <t>ДЦ-1                                                    ком 1</t>
  </si>
  <si>
    <t>ДУЭК                                                     ком 1</t>
  </si>
  <si>
    <t>ДУЭК                                                      ком 2</t>
  </si>
  <si>
    <t>ДУЭК                                                  ком 3</t>
  </si>
  <si>
    <t>Михин Антон Вадимович</t>
  </si>
  <si>
    <t>Хибенков Алексей Вадимович</t>
  </si>
  <si>
    <t>Шабельников Александр Васильевич</t>
  </si>
  <si>
    <t>ФН Снабжение                                   ком 1</t>
  </si>
  <si>
    <t>ФН Снабжение                                   ком 2</t>
  </si>
  <si>
    <t>Замятин Дмитрий Евгеньевич</t>
  </si>
  <si>
    <t>Попов Николай Николаевич</t>
  </si>
  <si>
    <t>ЦТАиЭО АДП                                ком.2</t>
  </si>
  <si>
    <t>Дятчин Александр Александрович</t>
  </si>
  <si>
    <t>Пинчуков Дмитрий Петрович</t>
  </si>
  <si>
    <t>Место</t>
  </si>
  <si>
    <t>ЦТАиЭО ПП</t>
  </si>
  <si>
    <t>Кислородный цех</t>
  </si>
  <si>
    <t>Ткаченко Илья</t>
  </si>
  <si>
    <t>Лазарев Максим Викторович</t>
  </si>
  <si>
    <t>Управление предпроектн. работ</t>
  </si>
  <si>
    <t>пол м/ж</t>
  </si>
  <si>
    <t>м</t>
  </si>
  <si>
    <t>Романенко Александр Владимирович</t>
  </si>
  <si>
    <t>Романенко Сергей Владимирович</t>
  </si>
  <si>
    <t>Капырин Евгений  Юрьевич</t>
  </si>
  <si>
    <t>Костин Роман Александрович</t>
  </si>
  <si>
    <t>Грешных Андрей Николаевич</t>
  </si>
  <si>
    <t>Никонов Денис Александрович</t>
  </si>
  <si>
    <t>Никифоров  Владимир Юрьевич</t>
  </si>
  <si>
    <t>Лавров Андрей Александрович</t>
  </si>
  <si>
    <t>ЦРМО  ком.1</t>
  </si>
  <si>
    <t>ЦРМО  ком.2</t>
  </si>
  <si>
    <t>Грибков Александр Сергеевич</t>
  </si>
  <si>
    <t>Цуканов Дмитрий Юрьевич</t>
  </si>
  <si>
    <t>Поляков Владимир Николаевич</t>
  </si>
  <si>
    <t xml:space="preserve">Техническая дирекция ком.1 </t>
  </si>
  <si>
    <t xml:space="preserve">Техническая дирекция ком.2 </t>
  </si>
  <si>
    <t>Логинов Алексей Михайлович</t>
  </si>
  <si>
    <t>Анциферов Роман Николаевич</t>
  </si>
  <si>
    <t>Гриднев Алексей Сергеевич</t>
  </si>
  <si>
    <t>Наливайко Сергей Игоревич</t>
  </si>
  <si>
    <t>Сотников Ярослав Николаевич</t>
  </si>
  <si>
    <t>Боев Алексей Андреевич</t>
  </si>
  <si>
    <t>Стефанович Михаил Сергеевич</t>
  </si>
  <si>
    <t>Орехов Александр Анатольевич</t>
  </si>
  <si>
    <t>Мозуль Владимир Николаевич</t>
  </si>
  <si>
    <t>Попсуй Сергей Олегович</t>
  </si>
  <si>
    <t>Букреев Евгений Вениаминович</t>
  </si>
  <si>
    <t>Лещенко Алексей Владимирович</t>
  </si>
  <si>
    <t>Кондауров Александр Сергеевич</t>
  </si>
  <si>
    <t>Удовик Евгений Сергеевич</t>
  </si>
  <si>
    <t>Бизенков Андрей Васильевич</t>
  </si>
  <si>
    <t>Соколов Никита Сергеевич</t>
  </si>
  <si>
    <t>Баркатов Константин Романович</t>
  </si>
  <si>
    <t>Голомазов Дмитрий Александрович</t>
  </si>
  <si>
    <t>Трушин Андрей Владимирович</t>
  </si>
  <si>
    <t>Белозеров Алексей Юрьевич</t>
  </si>
  <si>
    <t>Коньков Сергей Викторович</t>
  </si>
  <si>
    <t>Иванов Андрей</t>
  </si>
  <si>
    <t>Гончаров Кирилл Игоревич</t>
  </si>
  <si>
    <t>Белик Никита Викторович</t>
  </si>
  <si>
    <t>Берестнев Максим Викторович</t>
  </si>
  <si>
    <t>Помазуев Владимир Николаевич</t>
  </si>
  <si>
    <t>Мурашова Евгения Валерьевна</t>
  </si>
  <si>
    <t>ж</t>
  </si>
  <si>
    <t>ЦРПО</t>
  </si>
  <si>
    <t>Крылов Андрей Владимирович</t>
  </si>
  <si>
    <t xml:space="preserve">Стрельников Иван Владимирович </t>
  </si>
  <si>
    <t>Ломаев Юрий Андреевич</t>
  </si>
  <si>
    <t>Муромцев Максим Анатольевич</t>
  </si>
  <si>
    <t>Логинов Константин Эдуардович</t>
  </si>
  <si>
    <t>Кремнев Артем Николаевич</t>
  </si>
  <si>
    <t>Машиностроитель ное управление ком.2</t>
  </si>
  <si>
    <t>Калугина Надежда Алексеевна</t>
  </si>
  <si>
    <t>Машиностроитель ное управление ком.1</t>
  </si>
  <si>
    <t xml:space="preserve">Севостьянов Александр Александрович </t>
  </si>
  <si>
    <t>Яриков Михаил Александрович</t>
  </si>
  <si>
    <t>Дирекция по сталеплавильному производству</t>
  </si>
  <si>
    <t>Иванов Максим Александрович</t>
  </si>
  <si>
    <t>Журавлёв Артём Николаевич</t>
  </si>
  <si>
    <t>Титов Вячеслав Вячеславович</t>
  </si>
  <si>
    <t>ЦТАиЭО АДП                                ком.1</t>
  </si>
  <si>
    <t>Гончаров Александр Сергеевич</t>
  </si>
  <si>
    <t>Ладыка Николай Викторович</t>
  </si>
  <si>
    <t>Ковалев Сергей Константинович</t>
  </si>
  <si>
    <t>Шехич Алина Юрьевна</t>
  </si>
  <si>
    <t>УПР</t>
  </si>
  <si>
    <t>Золотарев Максим Александрович</t>
  </si>
  <si>
    <t>Бадиков Антон Евгеньевич</t>
  </si>
  <si>
    <t>Лукин Юрий Станиславович</t>
  </si>
  <si>
    <t>Антонов Сергей Владимирович</t>
  </si>
  <si>
    <t>Пинегина Анастасия Алексеевна</t>
  </si>
  <si>
    <t>Рогатовский Александр Сергеевич</t>
  </si>
  <si>
    <t>Бабушко Юрий Юрьевич</t>
  </si>
  <si>
    <t>УТЭЦ-2                             ком.1</t>
  </si>
  <si>
    <t>УТЭЦ-2                              ком.2</t>
  </si>
  <si>
    <t>УТЭЦ-2</t>
  </si>
  <si>
    <t>УТЭЦ</t>
  </si>
  <si>
    <t>Марковский Андрей Иванович</t>
  </si>
  <si>
    <t>Михайлов Алексей Геннадьевич</t>
  </si>
  <si>
    <t>Белинский Игорь Игоревич</t>
  </si>
  <si>
    <t xml:space="preserve">ФН Снабжение           ком. 3 </t>
  </si>
  <si>
    <t>ФН Снабжение           ком. 4</t>
  </si>
  <si>
    <t>Авхачев Константин Сергеевич</t>
  </si>
  <si>
    <t>Яшин Сергей Дмитриевич</t>
  </si>
  <si>
    <t>Марчукова Оксана Игоревна</t>
  </si>
  <si>
    <t>Торшина Елена Васильевна</t>
  </si>
  <si>
    <t>Светцова Ольга Владимировна</t>
  </si>
  <si>
    <t>Прядкин Дмитрий Александрович</t>
  </si>
  <si>
    <t>Доков Андрей Алексеевич</t>
  </si>
  <si>
    <t>Евсеев Петр Владимирович</t>
  </si>
  <si>
    <t>Фомина Инна Михайловна</t>
  </si>
  <si>
    <t>Шпаков Александр Вячеславович</t>
  </si>
  <si>
    <t>Тиханович Алексей Фёдорович</t>
  </si>
  <si>
    <t>Воробьев Юрий Сергеевич</t>
  </si>
  <si>
    <t>Толстых Дмитрий Владимирович</t>
  </si>
  <si>
    <t>Лобков Никита Геннадьевич</t>
  </si>
  <si>
    <t>Ходько Дмитрий Сергеевич</t>
  </si>
  <si>
    <t>Пряхин Максим Валерьевич</t>
  </si>
  <si>
    <t>Борисов Дмитрий Сергеевич</t>
  </si>
  <si>
    <t>Фролов Алексей Владимирович</t>
  </si>
  <si>
    <t>Иноземцев Николай Анатольевич</t>
  </si>
  <si>
    <t>Климов Иван Владимирович</t>
  </si>
  <si>
    <t>НЛМК-Инжиниринг    ком.4</t>
  </si>
  <si>
    <t>Федина Марина Сергеевна</t>
  </si>
  <si>
    <t>Озерова Мария Николаевна</t>
  </si>
  <si>
    <t>ДАТП     ком.1</t>
  </si>
  <si>
    <t>ДАТП   ком.2</t>
  </si>
  <si>
    <t>Кобзев Сергей Анатольевич</t>
  </si>
  <si>
    <t>Сафонов Анатолий Борисович</t>
  </si>
  <si>
    <t>Потанин Дмитрий Владимирович</t>
  </si>
  <si>
    <t>Воронин Роман Александрович</t>
  </si>
  <si>
    <t>Давыкоза Иван Александрович</t>
  </si>
  <si>
    <t xml:space="preserve"> Аксенова Юлия Валерьевна</t>
  </si>
  <si>
    <t>Леонов Алексей Александрович</t>
  </si>
  <si>
    <t>Дворянинов Дмитрий Вадимович</t>
  </si>
  <si>
    <t>Дикарев Олег Олегович</t>
  </si>
  <si>
    <t>ЦХПП  ком.2</t>
  </si>
  <si>
    <t>ЦХПП  ком.1</t>
  </si>
  <si>
    <t xml:space="preserve">Черников Михаил Юрьевич </t>
  </si>
  <si>
    <t>Акимов Николай Павлович</t>
  </si>
  <si>
    <t>ЦЛК  ком.3</t>
  </si>
  <si>
    <t>ЦЛК ком. 1</t>
  </si>
  <si>
    <t>ЦЛК ком.2</t>
  </si>
  <si>
    <t xml:space="preserve">Клименко Елена Сергеевна </t>
  </si>
  <si>
    <t>Курдюкова Наталья Ивановна</t>
  </si>
  <si>
    <t>Кулева Оксана Романовна</t>
  </si>
  <si>
    <t xml:space="preserve">Ушанова Елена Семеновна </t>
  </si>
  <si>
    <t xml:space="preserve">Милованова Ольга Александровна </t>
  </si>
  <si>
    <t>Пономарева Светлана Владимировна</t>
  </si>
  <si>
    <t xml:space="preserve">Алексеев Павел Андреевич </t>
  </si>
  <si>
    <t>ДУЭК                                                     ком 4</t>
  </si>
  <si>
    <t>Терехова Анастасия Дмитриевна</t>
  </si>
  <si>
    <t>Саворона Александр Влбадимирович</t>
  </si>
  <si>
    <t>Молоствов Алексей Владимирович</t>
  </si>
  <si>
    <t>Мешков Алексей Анатольевич</t>
  </si>
  <si>
    <t>Протокол соревнований "Кубок НЛМК по игре в дартс"</t>
  </si>
  <si>
    <t>Вялкин Никита Викторович</t>
  </si>
  <si>
    <t>Барков Денис Анатольевич</t>
  </si>
  <si>
    <t>Сиделев Ссергей Алексеевич</t>
  </si>
  <si>
    <t>Щербаков Евгений Владимирович</t>
  </si>
  <si>
    <t>Богатырев Александр Николаевич</t>
  </si>
  <si>
    <t>ДИП ком.3</t>
  </si>
  <si>
    <t>Ромненко Оксана Владимировна</t>
  </si>
  <si>
    <t>Терпугова Мария Николаевна</t>
  </si>
  <si>
    <t>ДИП ком.4</t>
  </si>
  <si>
    <t>Ромашкин Антон Васильевич</t>
  </si>
  <si>
    <t>Рыбин Александр Сергеевич</t>
  </si>
  <si>
    <t>ЦРСО</t>
  </si>
  <si>
    <t>ДИП                                         ком.2</t>
  </si>
  <si>
    <t>Усачев Евгений Игоревич</t>
  </si>
  <si>
    <t>Федянин Никита Иванович</t>
  </si>
  <si>
    <t>Ветошкин Александр Сергеевич</t>
  </si>
  <si>
    <t>ЦТАиЭО СП</t>
  </si>
  <si>
    <t>Мельников Алексей Александрович</t>
  </si>
  <si>
    <t>Рыбочкин Иван Викторович</t>
  </si>
  <si>
    <t>Коробейников Иван Юрьевич</t>
  </si>
  <si>
    <t>1 попытка</t>
  </si>
  <si>
    <t>2 попытка</t>
  </si>
  <si>
    <t>3 попытка</t>
  </si>
  <si>
    <t>4 попытка</t>
  </si>
  <si>
    <t>5 попытка</t>
  </si>
  <si>
    <t>6 попытка</t>
  </si>
  <si>
    <t>Дирекция по персоналу                   ком.2</t>
  </si>
  <si>
    <t>Дирекция по персоналу                 ком.3</t>
  </si>
  <si>
    <t>Дирекция  по персоналу                   ком.1</t>
  </si>
  <si>
    <t>Дирекции по персоналу                 ком.4</t>
  </si>
  <si>
    <t>ДКС</t>
  </si>
  <si>
    <t>Елисеев Алексей Викторович</t>
  </si>
  <si>
    <t>Копалина Ирина Юоьевна</t>
  </si>
  <si>
    <t>Шалунов Алексей Викторович</t>
  </si>
  <si>
    <t>Цех водоснабжения</t>
  </si>
  <si>
    <t>Максимов Андрей Евгеньевич</t>
  </si>
  <si>
    <t>Захаров Сергей Петрович</t>
  </si>
  <si>
    <t>Чуйков Вячеслав Сергеевич</t>
  </si>
  <si>
    <t>Зайцев Никита Алексеевич</t>
  </si>
  <si>
    <t>Краснолуцкая Ольга Николаевна</t>
  </si>
  <si>
    <t>ФН Продажи               ком. 1</t>
  </si>
  <si>
    <t>ФН Продажи               ком. 2</t>
  </si>
  <si>
    <t>ФН Продажи   ком.3</t>
  </si>
  <si>
    <t>Домокурова Елена Алексеевна</t>
  </si>
  <si>
    <t>Бизяева София Олеговна</t>
  </si>
  <si>
    <t>Нифонтова Карина Константиновна</t>
  </si>
  <si>
    <t>Коробов Сергей Сергеевич</t>
  </si>
  <si>
    <t>Подласов Владимир Александрович</t>
  </si>
  <si>
    <t>ОМЦ</t>
  </si>
  <si>
    <t>Леньшин Фарит Габильевич</t>
  </si>
  <si>
    <t>Шакель Максим Николаевич</t>
  </si>
  <si>
    <t>Рудой Алексей Сергеевич</t>
  </si>
  <si>
    <t>Травин Андрей Алексеевич</t>
  </si>
  <si>
    <t>Попов Максим Иванович</t>
  </si>
  <si>
    <t>Сумма трех результатов</t>
  </si>
  <si>
    <t>Орлов Дмитрий Сергеевич</t>
  </si>
  <si>
    <t xml:space="preserve">118979
</t>
  </si>
  <si>
    <t>Лисицкий Олег Викторович</t>
  </si>
  <si>
    <t>Личный  зачет</t>
  </si>
  <si>
    <t>Дир. По персоналу</t>
  </si>
  <si>
    <t>Горюнова Елена</t>
  </si>
  <si>
    <t>Бородин Владимир Владимирович</t>
  </si>
  <si>
    <t xml:space="preserve">Теплосиловой цех                      </t>
  </si>
  <si>
    <t>Мартынова Юлия Владимировна</t>
  </si>
  <si>
    <t>команда снялась с соревнований</t>
  </si>
  <si>
    <t>Неклюдов Виктор</t>
  </si>
  <si>
    <t>Черкашин Андрей Юрьевич</t>
  </si>
  <si>
    <t>Татьянин Михаил Федорович</t>
  </si>
  <si>
    <t>Исаев Евгений Владимирович</t>
  </si>
  <si>
    <t>Насалевич Илья Павлович</t>
  </si>
  <si>
    <t>неявка команды</t>
  </si>
  <si>
    <t>неявка</t>
  </si>
  <si>
    <t>номер команд п/п</t>
  </si>
  <si>
    <t>ВНЕ ЗАЧЕТА</t>
  </si>
  <si>
    <t>Татаринова Ирина Сергеевна, специалист, 1 место</t>
  </si>
  <si>
    <t>Губин Александр Николаевич, 1 место,    главный специалист</t>
  </si>
  <si>
    <t>Двуреченский Максим Александрович,   2 место , инженер</t>
  </si>
  <si>
    <t xml:space="preserve">Байда Елена Владимировна, 3 место, специалист </t>
  </si>
  <si>
    <t>Дмитренко Дмитрий Владимирович</t>
  </si>
  <si>
    <t>Лунёва Инна Михайловна, 2 место,   инженер</t>
  </si>
  <si>
    <t xml:space="preserve">Востриков Даниил Васильевич, 3 место,  специалист </t>
  </si>
  <si>
    <t xml:space="preserve">              18-19 сентября 2024г.                                                                                                                                                                                             ФОК "Новолипецкий"</t>
  </si>
  <si>
    <t>ФН Развитие технологии -             ком 2</t>
  </si>
  <si>
    <t>ФН Развитие технологии -     ком 1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</si>
</sst>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.5"/>
      <color theme="1"/>
      <name val="Calibri"/>
      <family val="2"/>
      <charset val="204"/>
      <scheme val="minor"/>
    </font>
    <font>
      <sz val="10.5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2"/>
      <color rgb="FF0000FF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rgb="FF006600"/>
      <name val="Calibri"/>
      <family val="2"/>
      <charset val="204"/>
      <scheme val="minor"/>
    </font>
    <font>
      <b/>
      <sz val="12"/>
      <color rgb="FF3366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1">
    <xf numFmtId="0" fontId="0" fillId="0" borderId="0" xfId="0"/>
    <xf numFmtId="0" fontId="0" fillId="0" borderId="0" xfId="0" applyAlignment="1">
      <alignment horizontal="center" vertical="center"/>
    </xf>
    <xf numFmtId="0" fontId="2" fillId="0" borderId="1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0" fontId="7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7" xfId="0" applyFont="1" applyFill="1" applyBorder="1"/>
    <xf numFmtId="0" fontId="2" fillId="0" borderId="0" xfId="0" applyFont="1"/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4" borderId="17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6" xfId="0" applyFont="1" applyBorder="1"/>
    <xf numFmtId="0" fontId="2" fillId="0" borderId="9" xfId="0" applyFont="1" applyBorder="1"/>
    <xf numFmtId="0" fontId="2" fillId="0" borderId="9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wrapText="1"/>
    </xf>
    <xf numFmtId="0" fontId="2" fillId="0" borderId="2" xfId="0" applyFont="1" applyFill="1" applyBorder="1"/>
    <xf numFmtId="0" fontId="2" fillId="0" borderId="17" xfId="0" applyFont="1" applyBorder="1" applyAlignment="1">
      <alignment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top" wrapText="1"/>
    </xf>
    <xf numFmtId="0" fontId="2" fillId="0" borderId="46" xfId="0" applyFont="1" applyFill="1" applyBorder="1" applyAlignment="1">
      <alignment horizontal="center" vertical="top" wrapText="1"/>
    </xf>
    <xf numFmtId="0" fontId="2" fillId="0" borderId="48" xfId="0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top" wrapText="1"/>
    </xf>
    <xf numFmtId="0" fontId="2" fillId="0" borderId="41" xfId="0" applyFont="1" applyFill="1" applyBorder="1" applyAlignment="1">
      <alignment horizontal="center" vertical="top" wrapText="1"/>
    </xf>
    <xf numFmtId="0" fontId="2" fillId="0" borderId="45" xfId="0" applyFont="1" applyFill="1" applyBorder="1" applyAlignment="1">
      <alignment horizontal="center" vertical="top" wrapText="1"/>
    </xf>
    <xf numFmtId="0" fontId="2" fillId="0" borderId="44" xfId="0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0" fillId="3" borderId="1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15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Fill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3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0" xfId="0" applyFont="1" applyBorder="1" applyAlignment="1">
      <alignment vertical="top" wrapText="1"/>
    </xf>
    <xf numFmtId="0" fontId="2" fillId="0" borderId="15" xfId="0" applyFont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 vertical="top" wrapText="1"/>
    </xf>
    <xf numFmtId="0" fontId="10" fillId="0" borderId="45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43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41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top" wrapText="1"/>
    </xf>
    <xf numFmtId="0" fontId="2" fillId="0" borderId="49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2" fillId="0" borderId="6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0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6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" fillId="0" borderId="30" xfId="0" applyFont="1" applyFill="1" applyBorder="1"/>
    <xf numFmtId="0" fontId="2" fillId="0" borderId="30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2" fillId="0" borderId="15" xfId="0" applyFont="1" applyFill="1" applyBorder="1"/>
    <xf numFmtId="0" fontId="2" fillId="0" borderId="15" xfId="0" applyFont="1" applyFill="1" applyBorder="1" applyAlignment="1">
      <alignment horizontal="center"/>
    </xf>
    <xf numFmtId="0" fontId="10" fillId="0" borderId="17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4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0" fillId="6" borderId="9" xfId="0" applyFill="1" applyBorder="1" applyAlignment="1">
      <alignment horizontal="center" vertical="center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 vertical="top" wrapText="1"/>
    </xf>
    <xf numFmtId="0" fontId="2" fillId="0" borderId="43" xfId="0" applyFont="1" applyBorder="1"/>
    <xf numFmtId="0" fontId="2" fillId="0" borderId="14" xfId="0" applyFont="1" applyBorder="1" applyAlignment="1">
      <alignment horizontal="center"/>
    </xf>
    <xf numFmtId="0" fontId="2" fillId="0" borderId="14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5" fillId="0" borderId="0" xfId="0" applyFont="1"/>
    <xf numFmtId="0" fontId="15" fillId="0" borderId="6" xfId="0" applyFont="1" applyBorder="1"/>
    <xf numFmtId="0" fontId="15" fillId="0" borderId="17" xfId="0" applyFont="1" applyFill="1" applyBorder="1" applyAlignment="1">
      <alignment vertical="center"/>
    </xf>
    <xf numFmtId="0" fontId="15" fillId="0" borderId="17" xfId="0" applyFont="1" applyBorder="1"/>
    <xf numFmtId="0" fontId="15" fillId="0" borderId="2" xfId="0" applyFont="1" applyBorder="1"/>
    <xf numFmtId="0" fontId="2" fillId="8" borderId="17" xfId="0" applyFont="1" applyFill="1" applyBorder="1" applyAlignment="1">
      <alignment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/>
    </xf>
    <xf numFmtId="0" fontId="17" fillId="0" borderId="0" xfId="0" applyFont="1"/>
    <xf numFmtId="0" fontId="2" fillId="0" borderId="0" xfId="0" applyFont="1" applyAlignment="1">
      <alignment horizontal="center" vertical="center"/>
    </xf>
    <xf numFmtId="0" fontId="10" fillId="0" borderId="0" xfId="0" applyFont="1"/>
    <xf numFmtId="0" fontId="17" fillId="0" borderId="17" xfId="0" applyFont="1" applyBorder="1"/>
    <xf numFmtId="0" fontId="0" fillId="0" borderId="0" xfId="0" applyBorder="1"/>
    <xf numFmtId="0" fontId="16" fillId="0" borderId="0" xfId="0" applyFont="1"/>
    <xf numFmtId="0" fontId="16" fillId="5" borderId="36" xfId="0" applyFont="1" applyFill="1" applyBorder="1"/>
    <xf numFmtId="0" fontId="16" fillId="5" borderId="37" xfId="0" applyFont="1" applyFill="1" applyBorder="1"/>
    <xf numFmtId="0" fontId="16" fillId="0" borderId="31" xfId="0" applyFont="1" applyBorder="1"/>
    <xf numFmtId="0" fontId="16" fillId="0" borderId="32" xfId="0" applyFont="1" applyFill="1" applyBorder="1" applyAlignment="1">
      <alignment vertical="center"/>
    </xf>
    <xf numFmtId="0" fontId="16" fillId="0" borderId="32" xfId="0" applyFont="1" applyBorder="1"/>
    <xf numFmtId="0" fontId="16" fillId="0" borderId="50" xfId="0" applyFont="1" applyBorder="1"/>
    <xf numFmtId="0" fontId="22" fillId="9" borderId="6" xfId="0" applyFont="1" applyFill="1" applyBorder="1" applyAlignment="1">
      <alignment vertical="center" wrapText="1"/>
    </xf>
    <xf numFmtId="0" fontId="20" fillId="9" borderId="8" xfId="0" applyFont="1" applyFill="1" applyBorder="1" applyAlignment="1">
      <alignment vertical="top" wrapText="1"/>
    </xf>
    <xf numFmtId="0" fontId="19" fillId="9" borderId="17" xfId="0" applyFont="1" applyFill="1" applyBorder="1" applyAlignment="1">
      <alignment vertical="center" wrapText="1"/>
    </xf>
    <xf numFmtId="0" fontId="19" fillId="9" borderId="8" xfId="0" applyFont="1" applyFill="1" applyBorder="1" applyAlignment="1">
      <alignment vertical="center" wrapText="1"/>
    </xf>
    <xf numFmtId="0" fontId="21" fillId="9" borderId="8" xfId="0" applyFont="1" applyFill="1" applyBorder="1" applyAlignment="1">
      <alignment vertical="center" wrapText="1"/>
    </xf>
    <xf numFmtId="0" fontId="20" fillId="9" borderId="2" xfId="0" applyFont="1" applyFill="1" applyBorder="1" applyAlignment="1">
      <alignment wrapText="1"/>
    </xf>
    <xf numFmtId="0" fontId="22" fillId="9" borderId="6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 vertical="center"/>
    </xf>
    <xf numFmtId="0" fontId="20" fillId="9" borderId="3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19" fillId="9" borderId="8" xfId="0" applyFont="1" applyFill="1" applyBorder="1" applyAlignment="1">
      <alignment horizontal="center" vertical="center"/>
    </xf>
    <xf numFmtId="0" fontId="21" fillId="9" borderId="8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left"/>
    </xf>
    <xf numFmtId="0" fontId="12" fillId="5" borderId="0" xfId="0" applyFont="1" applyFill="1" applyBorder="1" applyAlignment="1">
      <alignment horizontal="left"/>
    </xf>
    <xf numFmtId="0" fontId="12" fillId="5" borderId="37" xfId="0" applyFont="1" applyFill="1" applyBorder="1" applyAlignment="1">
      <alignment horizontal="left"/>
    </xf>
    <xf numFmtId="0" fontId="16" fillId="7" borderId="5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6" fillId="0" borderId="39" xfId="0" applyFont="1" applyFill="1" applyBorder="1" applyAlignment="1">
      <alignment horizontal="center"/>
    </xf>
    <xf numFmtId="0" fontId="18" fillId="0" borderId="40" xfId="0" applyFont="1" applyFill="1" applyBorder="1" applyAlignment="1">
      <alignment horizontal="center"/>
    </xf>
    <xf numFmtId="0" fontId="18" fillId="0" borderId="5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16" fillId="7" borderId="31" xfId="0" applyFont="1" applyFill="1" applyBorder="1" applyAlignment="1">
      <alignment horizontal="center" vertical="center"/>
    </xf>
    <xf numFmtId="0" fontId="16" fillId="7" borderId="32" xfId="0" applyFont="1" applyFill="1" applyBorder="1" applyAlignment="1">
      <alignment horizontal="center" vertical="center"/>
    </xf>
    <xf numFmtId="0" fontId="16" fillId="7" borderId="3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33"/>
      <color rgb="FFFFFFCC"/>
      <color rgb="FF006600"/>
      <color rgb="FF336600"/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215"/>
  <sheetViews>
    <sheetView tabSelected="1" zoomScale="92" zoomScaleNormal="92" workbookViewId="0">
      <selection activeCell="U10" sqref="U10"/>
    </sheetView>
  </sheetViews>
  <sheetFormatPr defaultRowHeight="21"/>
  <cols>
    <col min="1" max="1" width="6.42578125" customWidth="1"/>
    <col min="2" max="2" width="8.5703125" style="9" customWidth="1"/>
    <col min="3" max="3" width="10.42578125" style="1" customWidth="1"/>
    <col min="4" max="4" width="18.28515625" style="135" customWidth="1"/>
    <col min="5" max="5" width="41.5703125" style="41" customWidth="1"/>
    <col min="6" max="6" width="4.85546875" style="1" customWidth="1"/>
    <col min="7" max="7" width="13.85546875" style="41" customWidth="1"/>
    <col min="8" max="9" width="9.5703125" style="42" customWidth="1"/>
    <col min="10" max="10" width="9.28515625" style="42" customWidth="1"/>
    <col min="11" max="11" width="9.7109375" style="42" customWidth="1"/>
    <col min="12" max="12" width="10" style="42" customWidth="1"/>
    <col min="13" max="13" width="9" style="42" customWidth="1"/>
    <col min="14" max="14" width="12.140625" style="1" customWidth="1"/>
    <col min="15" max="15" width="12.42578125" style="230" customWidth="1"/>
    <col min="16" max="16" width="9.140625" style="243"/>
  </cols>
  <sheetData>
    <row r="1" spans="2:18" ht="21.75" thickBot="1"/>
    <row r="2" spans="2:18" ht="18.75">
      <c r="B2" s="284" t="s">
        <v>219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44"/>
    </row>
    <row r="3" spans="2:18" ht="18.75">
      <c r="B3" s="286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45"/>
    </row>
    <row r="4" spans="2:18" ht="19.5" thickBot="1">
      <c r="B4" s="288" t="s">
        <v>301</v>
      </c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90"/>
    </row>
    <row r="5" spans="2:18" ht="23.25" customHeight="1" thickBot="1">
      <c r="B5" s="293" t="s">
        <v>292</v>
      </c>
      <c r="C5" s="295" t="s">
        <v>0</v>
      </c>
      <c r="D5" s="297" t="s">
        <v>1</v>
      </c>
      <c r="E5" s="295" t="s">
        <v>2</v>
      </c>
      <c r="F5" s="295" t="s">
        <v>83</v>
      </c>
      <c r="G5" s="299" t="s">
        <v>3</v>
      </c>
      <c r="H5" s="300" t="s">
        <v>274</v>
      </c>
      <c r="I5" s="301"/>
      <c r="J5" s="301"/>
      <c r="K5" s="301"/>
      <c r="L5" s="301"/>
      <c r="M5" s="301"/>
      <c r="N5" s="302" t="s">
        <v>4</v>
      </c>
      <c r="O5" s="304" t="s">
        <v>5</v>
      </c>
      <c r="P5" s="291" t="s">
        <v>77</v>
      </c>
    </row>
    <row r="6" spans="2:18" ht="36" customHeight="1" thickBot="1">
      <c r="B6" s="294"/>
      <c r="C6" s="296"/>
      <c r="D6" s="298"/>
      <c r="E6" s="296"/>
      <c r="F6" s="296"/>
      <c r="G6" s="296"/>
      <c r="H6" s="146" t="s">
        <v>240</v>
      </c>
      <c r="I6" s="146" t="s">
        <v>241</v>
      </c>
      <c r="J6" s="146" t="s">
        <v>242</v>
      </c>
      <c r="K6" s="146" t="s">
        <v>243</v>
      </c>
      <c r="L6" s="146" t="s">
        <v>244</v>
      </c>
      <c r="M6" s="147" t="s">
        <v>245</v>
      </c>
      <c r="N6" s="303"/>
      <c r="O6" s="305"/>
      <c r="P6" s="292"/>
    </row>
    <row r="7" spans="2:18" ht="21.75" customHeight="1">
      <c r="B7" s="275">
        <v>7</v>
      </c>
      <c r="C7" s="14">
        <v>13</v>
      </c>
      <c r="D7" s="270" t="s">
        <v>201</v>
      </c>
      <c r="E7" s="18" t="s">
        <v>221</v>
      </c>
      <c r="F7" s="185" t="s">
        <v>84</v>
      </c>
      <c r="G7" s="14">
        <v>104434</v>
      </c>
      <c r="H7" s="14">
        <v>8</v>
      </c>
      <c r="I7" s="14">
        <v>41</v>
      </c>
      <c r="J7" s="14">
        <v>45</v>
      </c>
      <c r="K7" s="14">
        <v>25</v>
      </c>
      <c r="L7" s="14">
        <v>100</v>
      </c>
      <c r="M7" s="88">
        <v>26</v>
      </c>
      <c r="N7" s="113">
        <f t="shared" ref="N7:N9" si="0">H7+I7+J7+K7+L7+M7</f>
        <v>245</v>
      </c>
      <c r="O7" s="278">
        <f t="shared" ref="O7" si="1">N7+N8+N9</f>
        <v>869</v>
      </c>
      <c r="P7" s="281">
        <v>1</v>
      </c>
      <c r="Q7" s="173"/>
    </row>
    <row r="8" spans="2:18" ht="21" customHeight="1">
      <c r="B8" s="276"/>
      <c r="C8" s="10">
        <v>13</v>
      </c>
      <c r="D8" s="271"/>
      <c r="E8" s="6" t="s">
        <v>286</v>
      </c>
      <c r="F8" s="188" t="s">
        <v>84</v>
      </c>
      <c r="G8" s="10">
        <v>42950</v>
      </c>
      <c r="H8" s="10">
        <v>37</v>
      </c>
      <c r="I8" s="10">
        <v>55</v>
      </c>
      <c r="J8" s="10">
        <v>26</v>
      </c>
      <c r="K8" s="10">
        <v>60</v>
      </c>
      <c r="L8" s="10">
        <v>121</v>
      </c>
      <c r="M8" s="89">
        <v>36</v>
      </c>
      <c r="N8" s="111">
        <f t="shared" si="0"/>
        <v>335</v>
      </c>
      <c r="O8" s="279"/>
      <c r="P8" s="282"/>
      <c r="Q8" s="224"/>
    </row>
    <row r="9" spans="2:18" ht="19.5" customHeight="1" thickBot="1">
      <c r="B9" s="277"/>
      <c r="C9" s="8">
        <v>13</v>
      </c>
      <c r="D9" s="272"/>
      <c r="E9" s="7" t="s">
        <v>298</v>
      </c>
      <c r="F9" s="187" t="s">
        <v>84</v>
      </c>
      <c r="G9" s="8">
        <v>36128</v>
      </c>
      <c r="H9" s="8">
        <v>21</v>
      </c>
      <c r="I9" s="8">
        <v>50</v>
      </c>
      <c r="J9" s="8">
        <v>35</v>
      </c>
      <c r="K9" s="8">
        <v>76</v>
      </c>
      <c r="L9" s="8">
        <v>67</v>
      </c>
      <c r="M9" s="90">
        <v>40</v>
      </c>
      <c r="N9" s="114">
        <f t="shared" si="0"/>
        <v>289</v>
      </c>
      <c r="O9" s="280"/>
      <c r="P9" s="283"/>
      <c r="Q9" s="224"/>
    </row>
    <row r="10" spans="2:18" ht="21.95" customHeight="1">
      <c r="B10" s="275">
        <v>38</v>
      </c>
      <c r="C10" s="14">
        <v>94</v>
      </c>
      <c r="D10" s="322" t="s">
        <v>137</v>
      </c>
      <c r="E10" s="18" t="s">
        <v>273</v>
      </c>
      <c r="F10" s="185" t="s">
        <v>84</v>
      </c>
      <c r="G10" s="19">
        <v>151388</v>
      </c>
      <c r="H10" s="19">
        <v>27</v>
      </c>
      <c r="I10" s="19">
        <v>25</v>
      </c>
      <c r="J10" s="19">
        <v>32</v>
      </c>
      <c r="K10" s="19">
        <v>41</v>
      </c>
      <c r="L10" s="19">
        <v>45</v>
      </c>
      <c r="M10" s="94">
        <v>47</v>
      </c>
      <c r="N10" s="113">
        <f t="shared" ref="N10:N51" si="2">H10+I10+J10+K10+L10+M10</f>
        <v>217</v>
      </c>
      <c r="O10" s="278">
        <f t="shared" ref="O10" si="3">N10+N11+N12</f>
        <v>864</v>
      </c>
      <c r="P10" s="281">
        <v>2</v>
      </c>
    </row>
    <row r="11" spans="2:18" ht="21.95" customHeight="1">
      <c r="B11" s="276"/>
      <c r="C11" s="10">
        <v>94</v>
      </c>
      <c r="D11" s="323"/>
      <c r="E11" s="11" t="s">
        <v>138</v>
      </c>
      <c r="F11" s="186" t="s">
        <v>84</v>
      </c>
      <c r="G11" s="39">
        <v>100697</v>
      </c>
      <c r="H11" s="39">
        <v>81</v>
      </c>
      <c r="I11" s="39">
        <v>45</v>
      </c>
      <c r="J11" s="39">
        <v>60</v>
      </c>
      <c r="K11" s="39">
        <v>33</v>
      </c>
      <c r="L11" s="39">
        <v>37</v>
      </c>
      <c r="M11" s="96">
        <v>55</v>
      </c>
      <c r="N11" s="111">
        <f t="shared" si="2"/>
        <v>311</v>
      </c>
      <c r="O11" s="279"/>
      <c r="P11" s="282"/>
    </row>
    <row r="12" spans="2:18" ht="21.95" customHeight="1" thickBot="1">
      <c r="B12" s="277"/>
      <c r="C12" s="8">
        <v>94</v>
      </c>
      <c r="D12" s="324"/>
      <c r="E12" s="21" t="s">
        <v>139</v>
      </c>
      <c r="F12" s="8" t="s">
        <v>84</v>
      </c>
      <c r="G12" s="38">
        <v>51088</v>
      </c>
      <c r="H12" s="38">
        <v>53</v>
      </c>
      <c r="I12" s="38">
        <v>59</v>
      </c>
      <c r="J12" s="38">
        <v>80</v>
      </c>
      <c r="K12" s="38">
        <v>32</v>
      </c>
      <c r="L12" s="38">
        <v>72</v>
      </c>
      <c r="M12" s="97">
        <v>40</v>
      </c>
      <c r="N12" s="114">
        <f t="shared" si="2"/>
        <v>336</v>
      </c>
      <c r="O12" s="280"/>
      <c r="P12" s="283"/>
    </row>
    <row r="13" spans="2:18" ht="33.75" customHeight="1">
      <c r="B13" s="275">
        <v>9</v>
      </c>
      <c r="C13" s="14">
        <v>265</v>
      </c>
      <c r="D13" s="270" t="s">
        <v>64</v>
      </c>
      <c r="E13" s="250" t="s">
        <v>300</v>
      </c>
      <c r="F13" s="12" t="s">
        <v>84</v>
      </c>
      <c r="G13" s="14">
        <v>160478</v>
      </c>
      <c r="H13" s="14">
        <v>76</v>
      </c>
      <c r="I13" s="14">
        <v>25</v>
      </c>
      <c r="J13" s="14">
        <v>63</v>
      </c>
      <c r="K13" s="14">
        <v>46</v>
      </c>
      <c r="L13" s="14">
        <v>94</v>
      </c>
      <c r="M13" s="88">
        <v>41</v>
      </c>
      <c r="N13" s="256">
        <f t="shared" si="2"/>
        <v>345</v>
      </c>
      <c r="O13" s="278">
        <f t="shared" ref="O13" si="4">N13+N14+N15</f>
        <v>863</v>
      </c>
      <c r="P13" s="281">
        <v>3</v>
      </c>
      <c r="Q13" s="262"/>
      <c r="R13" s="371"/>
    </row>
    <row r="14" spans="2:18" ht="21.95" customHeight="1">
      <c r="B14" s="276"/>
      <c r="C14" s="10">
        <v>265</v>
      </c>
      <c r="D14" s="271"/>
      <c r="E14" s="6" t="s">
        <v>108</v>
      </c>
      <c r="F14" s="81" t="s">
        <v>84</v>
      </c>
      <c r="G14" s="10">
        <v>36463</v>
      </c>
      <c r="H14" s="10">
        <v>76</v>
      </c>
      <c r="I14" s="10">
        <v>36</v>
      </c>
      <c r="J14" s="10">
        <v>47</v>
      </c>
      <c r="K14" s="10">
        <v>27</v>
      </c>
      <c r="L14" s="10">
        <v>12</v>
      </c>
      <c r="M14" s="89">
        <v>41</v>
      </c>
      <c r="N14" s="111">
        <f t="shared" si="2"/>
        <v>239</v>
      </c>
      <c r="O14" s="279"/>
      <c r="P14" s="282"/>
    </row>
    <row r="15" spans="2:18" ht="21.95" customHeight="1" thickBot="1">
      <c r="B15" s="277"/>
      <c r="C15" s="8">
        <v>265</v>
      </c>
      <c r="D15" s="272"/>
      <c r="E15" s="7" t="s">
        <v>109</v>
      </c>
      <c r="F15" s="17" t="s">
        <v>84</v>
      </c>
      <c r="G15" s="8">
        <v>150517</v>
      </c>
      <c r="H15" s="8">
        <v>71</v>
      </c>
      <c r="I15" s="8">
        <v>31</v>
      </c>
      <c r="J15" s="8">
        <v>80</v>
      </c>
      <c r="K15" s="8">
        <v>57</v>
      </c>
      <c r="L15" s="8">
        <v>12</v>
      </c>
      <c r="M15" s="90">
        <v>28</v>
      </c>
      <c r="N15" s="114">
        <f t="shared" si="2"/>
        <v>279</v>
      </c>
      <c r="O15" s="280"/>
      <c r="P15" s="283"/>
    </row>
    <row r="16" spans="2:18" ht="21.95" customHeight="1">
      <c r="B16" s="275">
        <v>25</v>
      </c>
      <c r="C16" s="14"/>
      <c r="D16" s="270" t="s">
        <v>29</v>
      </c>
      <c r="E16" s="214" t="s">
        <v>123</v>
      </c>
      <c r="F16" s="50" t="s">
        <v>84</v>
      </c>
      <c r="G16" s="215">
        <v>46005168</v>
      </c>
      <c r="H16" s="208">
        <v>98</v>
      </c>
      <c r="I16" s="208">
        <v>39</v>
      </c>
      <c r="J16" s="208">
        <v>45</v>
      </c>
      <c r="K16" s="208">
        <v>60</v>
      </c>
      <c r="L16" s="208">
        <v>58</v>
      </c>
      <c r="M16" s="209">
        <v>27</v>
      </c>
      <c r="N16" s="113">
        <f t="shared" si="2"/>
        <v>327</v>
      </c>
      <c r="O16" s="278">
        <f t="shared" ref="O16" si="5">N16+N17+N18</f>
        <v>858</v>
      </c>
      <c r="P16" s="281">
        <v>4</v>
      </c>
    </row>
    <row r="17" spans="2:18" ht="21.95" customHeight="1">
      <c r="B17" s="276"/>
      <c r="C17" s="10"/>
      <c r="D17" s="271"/>
      <c r="E17" s="6" t="s">
        <v>124</v>
      </c>
      <c r="F17" s="188" t="s">
        <v>84</v>
      </c>
      <c r="G17" s="10">
        <v>46004905</v>
      </c>
      <c r="H17" s="10">
        <v>13</v>
      </c>
      <c r="I17" s="10">
        <v>63</v>
      </c>
      <c r="J17" s="10">
        <v>39</v>
      </c>
      <c r="K17" s="10">
        <v>35</v>
      </c>
      <c r="L17" s="10">
        <v>65</v>
      </c>
      <c r="M17" s="89">
        <v>28</v>
      </c>
      <c r="N17" s="111">
        <f t="shared" si="2"/>
        <v>243</v>
      </c>
      <c r="O17" s="279"/>
      <c r="P17" s="282"/>
    </row>
    <row r="18" spans="2:18" ht="21.95" customHeight="1" thickBot="1">
      <c r="B18" s="277"/>
      <c r="C18" s="8"/>
      <c r="D18" s="272"/>
      <c r="E18" s="7" t="s">
        <v>31</v>
      </c>
      <c r="F18" s="187" t="s">
        <v>84</v>
      </c>
      <c r="G18" s="8">
        <v>46003822</v>
      </c>
      <c r="H18" s="8">
        <v>35</v>
      </c>
      <c r="I18" s="8">
        <v>46</v>
      </c>
      <c r="J18" s="8">
        <v>80</v>
      </c>
      <c r="K18" s="8">
        <v>46</v>
      </c>
      <c r="L18" s="8">
        <v>39</v>
      </c>
      <c r="M18" s="90">
        <v>42</v>
      </c>
      <c r="N18" s="114">
        <f t="shared" si="2"/>
        <v>288</v>
      </c>
      <c r="O18" s="280"/>
      <c r="P18" s="283"/>
    </row>
    <row r="19" spans="2:18" ht="21.95" customHeight="1">
      <c r="B19" s="275">
        <v>33</v>
      </c>
      <c r="C19" s="14"/>
      <c r="D19" s="270" t="s">
        <v>62</v>
      </c>
      <c r="E19" s="18" t="s">
        <v>45</v>
      </c>
      <c r="F19" s="12" t="s">
        <v>84</v>
      </c>
      <c r="G19" s="14">
        <v>130942</v>
      </c>
      <c r="H19" s="14">
        <v>39</v>
      </c>
      <c r="I19" s="14">
        <v>39</v>
      </c>
      <c r="J19" s="14">
        <v>52</v>
      </c>
      <c r="K19" s="14">
        <v>19</v>
      </c>
      <c r="L19" s="14">
        <v>13</v>
      </c>
      <c r="M19" s="88">
        <v>45</v>
      </c>
      <c r="N19" s="113">
        <f t="shared" si="2"/>
        <v>207</v>
      </c>
      <c r="O19" s="278">
        <f t="shared" ref="O19" si="6">N19+N20+N21</f>
        <v>840</v>
      </c>
      <c r="P19" s="281">
        <v>5</v>
      </c>
      <c r="Q19" s="173"/>
    </row>
    <row r="20" spans="2:18" ht="21.95" customHeight="1">
      <c r="B20" s="276"/>
      <c r="C20" s="10"/>
      <c r="D20" s="271"/>
      <c r="E20" s="11" t="s">
        <v>132</v>
      </c>
      <c r="F20" s="186" t="s">
        <v>84</v>
      </c>
      <c r="G20" s="20">
        <v>69262</v>
      </c>
      <c r="H20" s="20">
        <v>41</v>
      </c>
      <c r="I20" s="20">
        <v>22</v>
      </c>
      <c r="J20" s="20">
        <v>48</v>
      </c>
      <c r="K20" s="20">
        <v>79</v>
      </c>
      <c r="L20" s="20">
        <v>104</v>
      </c>
      <c r="M20" s="92">
        <v>17</v>
      </c>
      <c r="N20" s="111">
        <f t="shared" si="2"/>
        <v>311</v>
      </c>
      <c r="O20" s="279"/>
      <c r="P20" s="282"/>
    </row>
    <row r="21" spans="2:18" ht="21.95" customHeight="1" thickBot="1">
      <c r="B21" s="277"/>
      <c r="C21" s="8"/>
      <c r="D21" s="272"/>
      <c r="E21" s="127" t="s">
        <v>133</v>
      </c>
      <c r="F21" s="128" t="s">
        <v>84</v>
      </c>
      <c r="G21" s="22">
        <v>27409</v>
      </c>
      <c r="H21" s="22">
        <v>59</v>
      </c>
      <c r="I21" s="22">
        <v>90</v>
      </c>
      <c r="J21" s="22">
        <v>83</v>
      </c>
      <c r="K21" s="22">
        <v>29</v>
      </c>
      <c r="L21" s="22">
        <v>33</v>
      </c>
      <c r="M21" s="95">
        <v>28</v>
      </c>
      <c r="N21" s="210">
        <f t="shared" si="2"/>
        <v>322</v>
      </c>
      <c r="O21" s="280"/>
      <c r="P21" s="283"/>
      <c r="Q21" s="173"/>
    </row>
    <row r="22" spans="2:18" ht="21.95" customHeight="1">
      <c r="B22" s="275">
        <v>32</v>
      </c>
      <c r="C22" s="14">
        <v>116</v>
      </c>
      <c r="D22" s="270" t="s">
        <v>42</v>
      </c>
      <c r="E22" s="18" t="s">
        <v>43</v>
      </c>
      <c r="F22" s="185" t="s">
        <v>84</v>
      </c>
      <c r="G22" s="14">
        <v>149910</v>
      </c>
      <c r="H22" s="14">
        <v>24</v>
      </c>
      <c r="I22" s="14">
        <v>80</v>
      </c>
      <c r="J22" s="14">
        <v>33</v>
      </c>
      <c r="K22" s="14">
        <v>45</v>
      </c>
      <c r="L22" s="14">
        <v>41</v>
      </c>
      <c r="M22" s="88">
        <v>76</v>
      </c>
      <c r="N22" s="113">
        <f t="shared" si="2"/>
        <v>299</v>
      </c>
      <c r="O22" s="278">
        <f t="shared" ref="O22" si="7">N22+N23+N24</f>
        <v>827</v>
      </c>
      <c r="P22" s="281">
        <v>6</v>
      </c>
      <c r="Q22" s="173"/>
    </row>
    <row r="23" spans="2:18" ht="21.95" customHeight="1">
      <c r="B23" s="276"/>
      <c r="C23" s="10">
        <v>116</v>
      </c>
      <c r="D23" s="271"/>
      <c r="E23" s="217" t="s">
        <v>185</v>
      </c>
      <c r="F23" s="188" t="s">
        <v>84</v>
      </c>
      <c r="G23" s="218">
        <v>117787</v>
      </c>
      <c r="H23" s="149">
        <v>55</v>
      </c>
      <c r="I23" s="149">
        <v>41</v>
      </c>
      <c r="J23" s="149">
        <v>61</v>
      </c>
      <c r="K23" s="149">
        <v>44</v>
      </c>
      <c r="L23" s="149">
        <v>22</v>
      </c>
      <c r="M23" s="149">
        <v>24</v>
      </c>
      <c r="N23" s="111">
        <f t="shared" si="2"/>
        <v>247</v>
      </c>
      <c r="O23" s="279"/>
      <c r="P23" s="282"/>
      <c r="Q23" s="173"/>
    </row>
    <row r="24" spans="2:18" ht="21.95" customHeight="1" thickBot="1">
      <c r="B24" s="277"/>
      <c r="C24" s="8">
        <v>116</v>
      </c>
      <c r="D24" s="272"/>
      <c r="E24" s="7" t="s">
        <v>44</v>
      </c>
      <c r="F24" s="187" t="s">
        <v>84</v>
      </c>
      <c r="G24" s="8">
        <v>162798</v>
      </c>
      <c r="H24" s="8">
        <v>45</v>
      </c>
      <c r="I24" s="8">
        <v>87</v>
      </c>
      <c r="J24" s="8">
        <v>36</v>
      </c>
      <c r="K24" s="8">
        <v>66</v>
      </c>
      <c r="L24" s="8">
        <v>21</v>
      </c>
      <c r="M24" s="90">
        <v>26</v>
      </c>
      <c r="N24" s="114">
        <f t="shared" si="2"/>
        <v>281</v>
      </c>
      <c r="O24" s="280"/>
      <c r="P24" s="283"/>
      <c r="Q24" s="173"/>
    </row>
    <row r="25" spans="2:18" ht="21.95" customHeight="1">
      <c r="B25" s="276">
        <v>54</v>
      </c>
      <c r="C25" s="10">
        <v>438</v>
      </c>
      <c r="D25" s="271" t="s">
        <v>144</v>
      </c>
      <c r="E25" s="139" t="s">
        <v>73</v>
      </c>
      <c r="F25" s="45" t="s">
        <v>84</v>
      </c>
      <c r="G25" s="53">
        <v>113500</v>
      </c>
      <c r="H25" s="53">
        <v>35</v>
      </c>
      <c r="I25" s="53">
        <v>125</v>
      </c>
      <c r="J25" s="53">
        <v>83</v>
      </c>
      <c r="K25" s="53">
        <v>50</v>
      </c>
      <c r="L25" s="53">
        <v>21</v>
      </c>
      <c r="M25" s="140">
        <v>26</v>
      </c>
      <c r="N25" s="112">
        <f t="shared" si="2"/>
        <v>340</v>
      </c>
      <c r="O25" s="279">
        <f t="shared" ref="O25" si="8">N25+N26+N27</f>
        <v>795</v>
      </c>
      <c r="P25" s="281">
        <v>7</v>
      </c>
      <c r="Q25" s="173"/>
    </row>
    <row r="26" spans="2:18" ht="21.95" customHeight="1">
      <c r="B26" s="276"/>
      <c r="C26" s="10">
        <v>438</v>
      </c>
      <c r="D26" s="271"/>
      <c r="E26" s="35" t="s">
        <v>146</v>
      </c>
      <c r="F26" s="44" t="s">
        <v>84</v>
      </c>
      <c r="G26" s="34">
        <v>157473</v>
      </c>
      <c r="H26" s="34">
        <v>36</v>
      </c>
      <c r="I26" s="34">
        <v>77</v>
      </c>
      <c r="J26" s="34">
        <v>23</v>
      </c>
      <c r="K26" s="34">
        <v>32</v>
      </c>
      <c r="L26" s="34">
        <v>11</v>
      </c>
      <c r="M26" s="105">
        <v>39</v>
      </c>
      <c r="N26" s="111">
        <f t="shared" si="2"/>
        <v>218</v>
      </c>
      <c r="O26" s="279"/>
      <c r="P26" s="282"/>
      <c r="Q26" s="173"/>
    </row>
    <row r="27" spans="2:18" ht="21.95" customHeight="1" thickBot="1">
      <c r="B27" s="276"/>
      <c r="C27" s="10">
        <v>438</v>
      </c>
      <c r="D27" s="271"/>
      <c r="E27" s="141" t="s">
        <v>147</v>
      </c>
      <c r="F27" s="43" t="s">
        <v>84</v>
      </c>
      <c r="G27" s="32">
        <v>104042</v>
      </c>
      <c r="H27" s="32">
        <v>63</v>
      </c>
      <c r="I27" s="32">
        <v>45</v>
      </c>
      <c r="J27" s="32">
        <v>43</v>
      </c>
      <c r="K27" s="32">
        <v>22</v>
      </c>
      <c r="L27" s="32">
        <v>37</v>
      </c>
      <c r="M27" s="106">
        <v>27</v>
      </c>
      <c r="N27" s="115">
        <f t="shared" si="2"/>
        <v>237</v>
      </c>
      <c r="O27" s="279"/>
      <c r="P27" s="283"/>
      <c r="Q27" s="173"/>
    </row>
    <row r="28" spans="2:18" ht="21.95" customHeight="1">
      <c r="B28" s="275">
        <v>43</v>
      </c>
      <c r="C28" s="14">
        <v>313</v>
      </c>
      <c r="D28" s="273" t="s">
        <v>246</v>
      </c>
      <c r="E28" s="29" t="s">
        <v>55</v>
      </c>
      <c r="F28" s="225" t="s">
        <v>84</v>
      </c>
      <c r="G28" s="26">
        <v>99677</v>
      </c>
      <c r="H28" s="86">
        <v>26</v>
      </c>
      <c r="I28" s="86">
        <v>25</v>
      </c>
      <c r="J28" s="86">
        <v>45</v>
      </c>
      <c r="K28" s="86">
        <v>26</v>
      </c>
      <c r="L28" s="86">
        <v>58</v>
      </c>
      <c r="M28" s="101">
        <v>81</v>
      </c>
      <c r="N28" s="113">
        <f t="shared" si="2"/>
        <v>261</v>
      </c>
      <c r="O28" s="278">
        <f t="shared" ref="O28" si="9">N28+N29+N30</f>
        <v>790</v>
      </c>
      <c r="P28" s="281">
        <v>8</v>
      </c>
    </row>
    <row r="29" spans="2:18" ht="21.95" customHeight="1">
      <c r="B29" s="276"/>
      <c r="C29" s="10">
        <v>313</v>
      </c>
      <c r="D29" s="274"/>
      <c r="E29" s="30" t="s">
        <v>216</v>
      </c>
      <c r="F29" s="228" t="s">
        <v>84</v>
      </c>
      <c r="G29" s="27">
        <v>109111</v>
      </c>
      <c r="H29" s="84">
        <v>29</v>
      </c>
      <c r="I29" s="84">
        <v>17</v>
      </c>
      <c r="J29" s="84">
        <v>21</v>
      </c>
      <c r="K29" s="84">
        <v>50</v>
      </c>
      <c r="L29" s="84">
        <v>7</v>
      </c>
      <c r="M29" s="99">
        <v>24</v>
      </c>
      <c r="N29" s="111">
        <f t="shared" si="2"/>
        <v>148</v>
      </c>
      <c r="O29" s="279"/>
      <c r="P29" s="282"/>
    </row>
    <row r="30" spans="2:18" ht="32.25" customHeight="1" thickBot="1">
      <c r="B30" s="277"/>
      <c r="C30" s="8">
        <v>313</v>
      </c>
      <c r="D30" s="318"/>
      <c r="E30" s="251" t="s">
        <v>295</v>
      </c>
      <c r="F30" s="227" t="s">
        <v>84</v>
      </c>
      <c r="G30" s="28">
        <v>49503</v>
      </c>
      <c r="H30" s="85">
        <v>85</v>
      </c>
      <c r="I30" s="85">
        <v>35</v>
      </c>
      <c r="J30" s="85">
        <v>82</v>
      </c>
      <c r="K30" s="85">
        <v>58</v>
      </c>
      <c r="L30" s="85">
        <v>81</v>
      </c>
      <c r="M30" s="100">
        <v>40</v>
      </c>
      <c r="N30" s="257">
        <f t="shared" si="2"/>
        <v>381</v>
      </c>
      <c r="O30" s="280"/>
      <c r="P30" s="283"/>
      <c r="Q30" s="263"/>
      <c r="R30" s="263"/>
    </row>
    <row r="31" spans="2:18" ht="21.95" customHeight="1">
      <c r="B31" s="275">
        <v>35</v>
      </c>
      <c r="C31" s="14">
        <v>269</v>
      </c>
      <c r="D31" s="328" t="s">
        <v>232</v>
      </c>
      <c r="E31" s="18" t="s">
        <v>222</v>
      </c>
      <c r="F31" s="159" t="s">
        <v>84</v>
      </c>
      <c r="G31" s="14">
        <v>157434</v>
      </c>
      <c r="H31" s="14">
        <v>23</v>
      </c>
      <c r="I31" s="14">
        <v>59</v>
      </c>
      <c r="J31" s="14">
        <v>108</v>
      </c>
      <c r="K31" s="14">
        <v>51</v>
      </c>
      <c r="L31" s="14">
        <v>30</v>
      </c>
      <c r="M31" s="88">
        <v>31</v>
      </c>
      <c r="N31" s="113">
        <f t="shared" si="2"/>
        <v>302</v>
      </c>
      <c r="O31" s="278">
        <f t="shared" ref="O31" si="10">N31+N32+N33</f>
        <v>766</v>
      </c>
      <c r="P31" s="281">
        <v>9</v>
      </c>
      <c r="Q31" s="173"/>
    </row>
    <row r="32" spans="2:18" ht="21.95" customHeight="1">
      <c r="B32" s="276"/>
      <c r="C32" s="20">
        <v>269</v>
      </c>
      <c r="D32" s="329"/>
      <c r="E32" s="11" t="s">
        <v>223</v>
      </c>
      <c r="F32" s="160" t="s">
        <v>84</v>
      </c>
      <c r="G32" s="20">
        <v>41370</v>
      </c>
      <c r="H32" s="20">
        <v>34</v>
      </c>
      <c r="I32" s="20">
        <v>30</v>
      </c>
      <c r="J32" s="20">
        <v>60</v>
      </c>
      <c r="K32" s="20">
        <v>19</v>
      </c>
      <c r="L32" s="20">
        <v>42</v>
      </c>
      <c r="M32" s="92">
        <v>20</v>
      </c>
      <c r="N32" s="111">
        <f t="shared" si="2"/>
        <v>205</v>
      </c>
      <c r="O32" s="279"/>
      <c r="P32" s="282"/>
      <c r="Q32" s="173"/>
    </row>
    <row r="33" spans="2:17" ht="21.95" customHeight="1" thickBot="1">
      <c r="B33" s="277"/>
      <c r="C33" s="8">
        <v>269</v>
      </c>
      <c r="D33" s="330"/>
      <c r="E33" s="7" t="s">
        <v>224</v>
      </c>
      <c r="F33" s="161" t="s">
        <v>84</v>
      </c>
      <c r="G33" s="8">
        <v>4667</v>
      </c>
      <c r="H33" s="8">
        <v>41</v>
      </c>
      <c r="I33" s="8">
        <v>42</v>
      </c>
      <c r="J33" s="8">
        <v>23</v>
      </c>
      <c r="K33" s="8">
        <v>83</v>
      </c>
      <c r="L33" s="8">
        <v>51</v>
      </c>
      <c r="M33" s="90">
        <v>19</v>
      </c>
      <c r="N33" s="114">
        <f t="shared" si="2"/>
        <v>259</v>
      </c>
      <c r="O33" s="280"/>
      <c r="P33" s="283"/>
      <c r="Q33" s="173"/>
    </row>
    <row r="34" spans="2:17" ht="21.95" customHeight="1">
      <c r="B34" s="276">
        <v>3</v>
      </c>
      <c r="C34" s="3">
        <v>1</v>
      </c>
      <c r="D34" s="271" t="s">
        <v>63</v>
      </c>
      <c r="E34" s="2" t="s">
        <v>89</v>
      </c>
      <c r="F34" s="45" t="s">
        <v>84</v>
      </c>
      <c r="G34" s="3">
        <v>99147</v>
      </c>
      <c r="H34" s="3">
        <v>40</v>
      </c>
      <c r="I34" s="3">
        <v>60</v>
      </c>
      <c r="J34" s="3">
        <v>29</v>
      </c>
      <c r="K34" s="3">
        <v>25</v>
      </c>
      <c r="L34" s="3">
        <v>40</v>
      </c>
      <c r="M34" s="93">
        <v>100</v>
      </c>
      <c r="N34" s="112">
        <f t="shared" si="2"/>
        <v>294</v>
      </c>
      <c r="O34" s="279">
        <f t="shared" ref="O34" si="11">N34+N35+N36</f>
        <v>760</v>
      </c>
      <c r="P34" s="282">
        <v>10</v>
      </c>
      <c r="Q34" s="173"/>
    </row>
    <row r="35" spans="2:17" ht="21.95" customHeight="1">
      <c r="B35" s="276"/>
      <c r="C35" s="10">
        <v>1</v>
      </c>
      <c r="D35" s="271"/>
      <c r="E35" s="6" t="s">
        <v>90</v>
      </c>
      <c r="F35" s="15" t="s">
        <v>84</v>
      </c>
      <c r="G35" s="10">
        <v>119305</v>
      </c>
      <c r="H35" s="10">
        <v>37</v>
      </c>
      <c r="I35" s="10">
        <v>56</v>
      </c>
      <c r="J35" s="10">
        <v>24</v>
      </c>
      <c r="K35" s="10">
        <v>33</v>
      </c>
      <c r="L35" s="10">
        <v>38</v>
      </c>
      <c r="M35" s="89">
        <v>33</v>
      </c>
      <c r="N35" s="111">
        <f t="shared" si="2"/>
        <v>221</v>
      </c>
      <c r="O35" s="279"/>
      <c r="P35" s="282"/>
      <c r="Q35" s="173"/>
    </row>
    <row r="36" spans="2:17" ht="21.95" customHeight="1" thickBot="1">
      <c r="B36" s="276"/>
      <c r="C36" s="5">
        <v>1</v>
      </c>
      <c r="D36" s="271"/>
      <c r="E36" s="4" t="s">
        <v>10</v>
      </c>
      <c r="F36" s="43" t="s">
        <v>84</v>
      </c>
      <c r="G36" s="5">
        <v>112389</v>
      </c>
      <c r="H36" s="5">
        <v>52</v>
      </c>
      <c r="I36" s="5">
        <v>39</v>
      </c>
      <c r="J36" s="5">
        <v>37</v>
      </c>
      <c r="K36" s="5">
        <v>36</v>
      </c>
      <c r="L36" s="5">
        <v>40</v>
      </c>
      <c r="M36" s="91">
        <v>41</v>
      </c>
      <c r="N36" s="115">
        <f t="shared" si="2"/>
        <v>245</v>
      </c>
      <c r="O36" s="279"/>
      <c r="P36" s="282"/>
      <c r="Q36" s="173"/>
    </row>
    <row r="37" spans="2:17" ht="21.95" customHeight="1">
      <c r="B37" s="275">
        <v>15</v>
      </c>
      <c r="C37" s="14">
        <v>384</v>
      </c>
      <c r="D37" s="270" t="s">
        <v>158</v>
      </c>
      <c r="E37" s="18" t="s">
        <v>114</v>
      </c>
      <c r="F37" s="12" t="s">
        <v>84</v>
      </c>
      <c r="G37" s="14">
        <v>55009</v>
      </c>
      <c r="H37" s="14">
        <v>36</v>
      </c>
      <c r="I37" s="14">
        <v>63</v>
      </c>
      <c r="J37" s="14">
        <v>45</v>
      </c>
      <c r="K37" s="14">
        <v>35</v>
      </c>
      <c r="L37" s="14">
        <v>29</v>
      </c>
      <c r="M37" s="88">
        <v>43</v>
      </c>
      <c r="N37" s="113">
        <f t="shared" si="2"/>
        <v>251</v>
      </c>
      <c r="O37" s="278">
        <f t="shared" ref="O37" si="12">N37+N38+N39</f>
        <v>753</v>
      </c>
      <c r="P37" s="281">
        <v>11</v>
      </c>
      <c r="Q37" s="173"/>
    </row>
    <row r="38" spans="2:17" ht="21.95" customHeight="1">
      <c r="B38" s="276"/>
      <c r="C38" s="20">
        <v>384</v>
      </c>
      <c r="D38" s="271"/>
      <c r="E38" s="11" t="s">
        <v>115</v>
      </c>
      <c r="F38" s="44" t="s">
        <v>84</v>
      </c>
      <c r="G38" s="20">
        <v>158654</v>
      </c>
      <c r="H38" s="20">
        <v>35</v>
      </c>
      <c r="I38" s="20">
        <v>43</v>
      </c>
      <c r="J38" s="20">
        <v>42</v>
      </c>
      <c r="K38" s="20">
        <v>53</v>
      </c>
      <c r="L38" s="20">
        <v>40</v>
      </c>
      <c r="M38" s="92">
        <v>35</v>
      </c>
      <c r="N38" s="111">
        <f t="shared" si="2"/>
        <v>248</v>
      </c>
      <c r="O38" s="279"/>
      <c r="P38" s="282"/>
      <c r="Q38" s="173"/>
    </row>
    <row r="39" spans="2:17" ht="21.95" customHeight="1" thickBot="1">
      <c r="B39" s="277"/>
      <c r="C39" s="8">
        <v>384</v>
      </c>
      <c r="D39" s="272"/>
      <c r="E39" s="7" t="s">
        <v>116</v>
      </c>
      <c r="F39" s="17" t="s">
        <v>84</v>
      </c>
      <c r="G39" s="8">
        <v>161055</v>
      </c>
      <c r="H39" s="8">
        <v>15</v>
      </c>
      <c r="I39" s="8">
        <v>56</v>
      </c>
      <c r="J39" s="8">
        <v>54</v>
      </c>
      <c r="K39" s="8">
        <v>40</v>
      </c>
      <c r="L39" s="8">
        <v>48</v>
      </c>
      <c r="M39" s="90">
        <v>41</v>
      </c>
      <c r="N39" s="114">
        <f t="shared" si="2"/>
        <v>254</v>
      </c>
      <c r="O39" s="280"/>
      <c r="P39" s="283"/>
      <c r="Q39" s="173"/>
    </row>
    <row r="40" spans="2:17" ht="21.95" customHeight="1">
      <c r="B40" s="312">
        <v>64</v>
      </c>
      <c r="C40" s="174"/>
      <c r="D40" s="328" t="s">
        <v>254</v>
      </c>
      <c r="E40" s="195" t="s">
        <v>255</v>
      </c>
      <c r="F40" s="174" t="s">
        <v>84</v>
      </c>
      <c r="G40" s="196">
        <v>87932</v>
      </c>
      <c r="H40" s="14">
        <v>10</v>
      </c>
      <c r="I40" s="14">
        <v>26</v>
      </c>
      <c r="J40" s="14">
        <v>42</v>
      </c>
      <c r="K40" s="14">
        <v>43</v>
      </c>
      <c r="L40" s="14">
        <v>38</v>
      </c>
      <c r="M40" s="14">
        <v>26</v>
      </c>
      <c r="N40" s="176">
        <f t="shared" si="2"/>
        <v>185</v>
      </c>
      <c r="O40" s="309">
        <f>N40+N41+N42</f>
        <v>746</v>
      </c>
      <c r="P40" s="377">
        <v>12</v>
      </c>
    </row>
    <row r="41" spans="2:17" ht="21.95" customHeight="1">
      <c r="B41" s="313"/>
      <c r="C41" s="167"/>
      <c r="D41" s="329"/>
      <c r="E41" s="11" t="s">
        <v>277</v>
      </c>
      <c r="F41" s="49" t="s">
        <v>84</v>
      </c>
      <c r="G41" s="20">
        <v>63180</v>
      </c>
      <c r="H41" s="20">
        <v>27</v>
      </c>
      <c r="I41" s="20">
        <v>41</v>
      </c>
      <c r="J41" s="20">
        <v>85</v>
      </c>
      <c r="K41" s="20">
        <v>37</v>
      </c>
      <c r="L41" s="20">
        <v>37</v>
      </c>
      <c r="M41" s="20">
        <v>26</v>
      </c>
      <c r="N41" s="111">
        <f t="shared" si="2"/>
        <v>253</v>
      </c>
      <c r="O41" s="310"/>
      <c r="P41" s="378"/>
    </row>
    <row r="42" spans="2:17" ht="21.95" customHeight="1" thickBot="1">
      <c r="B42" s="314"/>
      <c r="C42" s="175"/>
      <c r="D42" s="330"/>
      <c r="E42" s="204" t="s">
        <v>256</v>
      </c>
      <c r="F42" s="175" t="s">
        <v>84</v>
      </c>
      <c r="G42" s="205">
        <v>38161</v>
      </c>
      <c r="H42" s="8">
        <v>38</v>
      </c>
      <c r="I42" s="8">
        <v>41</v>
      </c>
      <c r="J42" s="8">
        <v>84</v>
      </c>
      <c r="K42" s="8">
        <v>66</v>
      </c>
      <c r="L42" s="8">
        <v>4</v>
      </c>
      <c r="M42" s="8">
        <v>75</v>
      </c>
      <c r="N42" s="166">
        <f t="shared" si="2"/>
        <v>308</v>
      </c>
      <c r="O42" s="311"/>
      <c r="P42" s="379"/>
    </row>
    <row r="43" spans="2:17" ht="21.95" customHeight="1">
      <c r="B43" s="275">
        <v>18</v>
      </c>
      <c r="C43" s="14">
        <v>2</v>
      </c>
      <c r="D43" s="270" t="s">
        <v>17</v>
      </c>
      <c r="E43" s="18" t="s">
        <v>118</v>
      </c>
      <c r="F43" s="185" t="s">
        <v>84</v>
      </c>
      <c r="G43" s="185" t="s">
        <v>276</v>
      </c>
      <c r="H43" s="14">
        <v>38</v>
      </c>
      <c r="I43" s="14">
        <v>54</v>
      </c>
      <c r="J43" s="14">
        <v>10</v>
      </c>
      <c r="K43" s="14">
        <v>41</v>
      </c>
      <c r="L43" s="14">
        <v>31</v>
      </c>
      <c r="M43" s="88">
        <v>23</v>
      </c>
      <c r="N43" s="113">
        <f t="shared" ref="N43:N48" si="13">H43+I43+J43+K43+L43+M43</f>
        <v>197</v>
      </c>
      <c r="O43" s="278">
        <f t="shared" ref="O43" si="14">N43+N44+N45</f>
        <v>730</v>
      </c>
      <c r="P43" s="281">
        <v>13</v>
      </c>
    </row>
    <row r="44" spans="2:17" ht="21.95" customHeight="1">
      <c r="B44" s="276"/>
      <c r="C44" s="10">
        <v>2</v>
      </c>
      <c r="D44" s="271"/>
      <c r="E44" s="6" t="s">
        <v>119</v>
      </c>
      <c r="F44" s="188" t="s">
        <v>84</v>
      </c>
      <c r="G44" s="10">
        <v>38701</v>
      </c>
      <c r="H44" s="10">
        <v>7</v>
      </c>
      <c r="I44" s="10">
        <v>58</v>
      </c>
      <c r="J44" s="10">
        <v>41</v>
      </c>
      <c r="K44" s="10">
        <v>37</v>
      </c>
      <c r="L44" s="10">
        <v>115</v>
      </c>
      <c r="M44" s="89">
        <v>30</v>
      </c>
      <c r="N44" s="111">
        <f t="shared" si="13"/>
        <v>288</v>
      </c>
      <c r="O44" s="279"/>
      <c r="P44" s="282"/>
    </row>
    <row r="45" spans="2:17" ht="21.95" customHeight="1" thickBot="1">
      <c r="B45" s="277"/>
      <c r="C45" s="8">
        <v>2</v>
      </c>
      <c r="D45" s="272"/>
      <c r="E45" s="7" t="s">
        <v>120</v>
      </c>
      <c r="F45" s="227" t="s">
        <v>84</v>
      </c>
      <c r="G45" s="8">
        <v>161303</v>
      </c>
      <c r="H45" s="8">
        <v>21</v>
      </c>
      <c r="I45" s="8">
        <v>50</v>
      </c>
      <c r="J45" s="8">
        <v>81</v>
      </c>
      <c r="K45" s="8">
        <v>2</v>
      </c>
      <c r="L45" s="8">
        <v>31</v>
      </c>
      <c r="M45" s="90">
        <v>60</v>
      </c>
      <c r="N45" s="114">
        <f t="shared" si="13"/>
        <v>245</v>
      </c>
      <c r="O45" s="280"/>
      <c r="P45" s="283"/>
    </row>
    <row r="46" spans="2:17" ht="21.95" customHeight="1">
      <c r="B46" s="275">
        <v>48</v>
      </c>
      <c r="C46" s="14">
        <v>395</v>
      </c>
      <c r="D46" s="270" t="s">
        <v>302</v>
      </c>
      <c r="E46" s="116" t="s">
        <v>155</v>
      </c>
      <c r="F46" s="50" t="s">
        <v>84</v>
      </c>
      <c r="G46" s="52">
        <v>155346</v>
      </c>
      <c r="H46" s="23">
        <v>28</v>
      </c>
      <c r="I46" s="23">
        <v>17</v>
      </c>
      <c r="J46" s="23">
        <v>55</v>
      </c>
      <c r="K46" s="23">
        <v>44</v>
      </c>
      <c r="L46" s="23">
        <v>34</v>
      </c>
      <c r="M46" s="23">
        <v>29</v>
      </c>
      <c r="N46" s="113">
        <f t="shared" si="13"/>
        <v>207</v>
      </c>
      <c r="O46" s="278">
        <f t="shared" ref="O46" si="15">N46+N47+N48</f>
        <v>726</v>
      </c>
      <c r="P46" s="281">
        <v>14</v>
      </c>
    </row>
    <row r="47" spans="2:17" ht="21.95" customHeight="1">
      <c r="B47" s="276"/>
      <c r="C47" s="10">
        <v>395</v>
      </c>
      <c r="D47" s="271"/>
      <c r="E47" s="11" t="s">
        <v>61</v>
      </c>
      <c r="F47" s="44" t="s">
        <v>84</v>
      </c>
      <c r="G47" s="34">
        <v>69124</v>
      </c>
      <c r="H47" s="34">
        <v>31</v>
      </c>
      <c r="I47" s="34">
        <v>46</v>
      </c>
      <c r="J47" s="34">
        <v>59</v>
      </c>
      <c r="K47" s="34">
        <v>34</v>
      </c>
      <c r="L47" s="34">
        <v>44</v>
      </c>
      <c r="M47" s="105">
        <v>53</v>
      </c>
      <c r="N47" s="111">
        <f t="shared" si="13"/>
        <v>267</v>
      </c>
      <c r="O47" s="279"/>
      <c r="P47" s="282"/>
    </row>
    <row r="48" spans="2:17" ht="21.95" customHeight="1" thickBot="1">
      <c r="B48" s="277"/>
      <c r="C48" s="8">
        <v>395</v>
      </c>
      <c r="D48" s="272"/>
      <c r="E48" s="7" t="s">
        <v>156</v>
      </c>
      <c r="F48" s="17" t="s">
        <v>84</v>
      </c>
      <c r="G48" s="28">
        <v>48730</v>
      </c>
      <c r="H48" s="28">
        <v>41</v>
      </c>
      <c r="I48" s="28">
        <v>55</v>
      </c>
      <c r="J48" s="28">
        <v>21</v>
      </c>
      <c r="K48" s="28">
        <v>86</v>
      </c>
      <c r="L48" s="28">
        <v>13</v>
      </c>
      <c r="M48" s="104">
        <v>36</v>
      </c>
      <c r="N48" s="114">
        <f t="shared" si="13"/>
        <v>252</v>
      </c>
      <c r="O48" s="280"/>
      <c r="P48" s="283"/>
    </row>
    <row r="49" spans="2:16" ht="21.95" customHeight="1">
      <c r="B49" s="275">
        <v>13</v>
      </c>
      <c r="C49" s="14">
        <v>221</v>
      </c>
      <c r="D49" s="270" t="s">
        <v>160</v>
      </c>
      <c r="E49" s="18" t="s">
        <v>161</v>
      </c>
      <c r="F49" s="12" t="s">
        <v>84</v>
      </c>
      <c r="G49" s="14">
        <v>153381</v>
      </c>
      <c r="H49" s="14">
        <v>13</v>
      </c>
      <c r="I49" s="14">
        <v>63</v>
      </c>
      <c r="J49" s="14">
        <v>23</v>
      </c>
      <c r="K49" s="14">
        <v>28</v>
      </c>
      <c r="L49" s="14">
        <v>25</v>
      </c>
      <c r="M49" s="88">
        <v>90</v>
      </c>
      <c r="N49" s="113">
        <f t="shared" si="2"/>
        <v>242</v>
      </c>
      <c r="O49" s="278">
        <f t="shared" ref="O49" si="16">N49+N50+N51</f>
        <v>722</v>
      </c>
      <c r="P49" s="281">
        <v>15</v>
      </c>
    </row>
    <row r="50" spans="2:16" ht="21.95" customHeight="1">
      <c r="B50" s="276"/>
      <c r="C50" s="20">
        <v>221</v>
      </c>
      <c r="D50" s="271"/>
      <c r="E50" s="11" t="s">
        <v>162</v>
      </c>
      <c r="F50" s="44" t="s">
        <v>84</v>
      </c>
      <c r="G50" s="20">
        <v>112996</v>
      </c>
      <c r="H50" s="20">
        <v>6</v>
      </c>
      <c r="I50" s="20">
        <v>32</v>
      </c>
      <c r="J50" s="20">
        <v>14</v>
      </c>
      <c r="K50" s="20">
        <v>45</v>
      </c>
      <c r="L50" s="20">
        <v>39</v>
      </c>
      <c r="M50" s="92">
        <v>38</v>
      </c>
      <c r="N50" s="111">
        <f t="shared" si="2"/>
        <v>174</v>
      </c>
      <c r="O50" s="279"/>
      <c r="P50" s="282"/>
    </row>
    <row r="51" spans="2:16" ht="21.95" customHeight="1" thickBot="1">
      <c r="B51" s="277"/>
      <c r="C51" s="8">
        <v>221</v>
      </c>
      <c r="D51" s="272"/>
      <c r="E51" s="7" t="s">
        <v>163</v>
      </c>
      <c r="F51" s="17" t="s">
        <v>84</v>
      </c>
      <c r="G51" s="8">
        <v>160426</v>
      </c>
      <c r="H51" s="8">
        <v>35</v>
      </c>
      <c r="I51" s="8">
        <v>61</v>
      </c>
      <c r="J51" s="8">
        <v>69</v>
      </c>
      <c r="K51" s="8">
        <v>10</v>
      </c>
      <c r="L51" s="8">
        <v>79</v>
      </c>
      <c r="M51" s="90">
        <v>52</v>
      </c>
      <c r="N51" s="114">
        <f t="shared" si="2"/>
        <v>306</v>
      </c>
      <c r="O51" s="280"/>
      <c r="P51" s="283"/>
    </row>
    <row r="52" spans="2:16" ht="21.95" customHeight="1">
      <c r="B52" s="275">
        <v>51</v>
      </c>
      <c r="C52" s="14">
        <v>338</v>
      </c>
      <c r="D52" s="270" t="s">
        <v>71</v>
      </c>
      <c r="E52" s="116" t="s">
        <v>72</v>
      </c>
      <c r="F52" s="189" t="s">
        <v>84</v>
      </c>
      <c r="G52" s="48">
        <v>149663</v>
      </c>
      <c r="H52" s="48">
        <v>65</v>
      </c>
      <c r="I52" s="48">
        <v>55</v>
      </c>
      <c r="J52" s="48">
        <v>32</v>
      </c>
      <c r="K52" s="48">
        <v>20</v>
      </c>
      <c r="L52" s="48">
        <v>75</v>
      </c>
      <c r="M52" s="120">
        <v>32</v>
      </c>
      <c r="N52" s="113">
        <f t="shared" ref="N52:N60" si="17">H52+I52+J52+K52+L52+M52</f>
        <v>279</v>
      </c>
      <c r="O52" s="278">
        <f>N52+N53+N54</f>
        <v>706</v>
      </c>
      <c r="P52" s="281">
        <v>16</v>
      </c>
    </row>
    <row r="53" spans="2:16" ht="21.95" customHeight="1">
      <c r="B53" s="276"/>
      <c r="C53" s="10">
        <v>338</v>
      </c>
      <c r="D53" s="274"/>
      <c r="E53" s="11" t="s">
        <v>131</v>
      </c>
      <c r="F53" s="186" t="s">
        <v>84</v>
      </c>
      <c r="G53" s="20">
        <v>163903</v>
      </c>
      <c r="H53" s="20">
        <v>32</v>
      </c>
      <c r="I53" s="20">
        <v>30</v>
      </c>
      <c r="J53" s="20">
        <v>36</v>
      </c>
      <c r="K53" s="20">
        <v>33</v>
      </c>
      <c r="L53" s="20">
        <v>58</v>
      </c>
      <c r="M53" s="20">
        <v>58</v>
      </c>
      <c r="N53" s="111">
        <f t="shared" si="17"/>
        <v>247</v>
      </c>
      <c r="O53" s="279"/>
      <c r="P53" s="282"/>
    </row>
    <row r="54" spans="2:16" ht="21.95" customHeight="1" thickBot="1">
      <c r="B54" s="277"/>
      <c r="C54" s="8">
        <v>338</v>
      </c>
      <c r="D54" s="318"/>
      <c r="E54" s="137" t="s">
        <v>69</v>
      </c>
      <c r="F54" s="138" t="s">
        <v>84</v>
      </c>
      <c r="G54" s="8">
        <v>154384</v>
      </c>
      <c r="H54" s="8">
        <v>36</v>
      </c>
      <c r="I54" s="8">
        <v>20</v>
      </c>
      <c r="J54" s="8">
        <v>21</v>
      </c>
      <c r="K54" s="8">
        <v>56</v>
      </c>
      <c r="L54" s="8">
        <v>9</v>
      </c>
      <c r="M54" s="90">
        <v>38</v>
      </c>
      <c r="N54" s="114">
        <f t="shared" si="17"/>
        <v>180</v>
      </c>
      <c r="O54" s="280"/>
      <c r="P54" s="283"/>
    </row>
    <row r="55" spans="2:16" ht="21.95" customHeight="1" thickBot="1">
      <c r="B55" s="275">
        <v>67</v>
      </c>
      <c r="C55" s="174"/>
      <c r="D55" s="270" t="s">
        <v>262</v>
      </c>
      <c r="E55" s="131" t="s">
        <v>266</v>
      </c>
      <c r="F55" s="174" t="s">
        <v>84</v>
      </c>
      <c r="G55" s="198">
        <v>21789</v>
      </c>
      <c r="H55" s="14">
        <v>50</v>
      </c>
      <c r="I55" s="14">
        <v>46</v>
      </c>
      <c r="J55" s="14">
        <v>24</v>
      </c>
      <c r="K55" s="14">
        <v>38</v>
      </c>
      <c r="L55" s="14">
        <v>21</v>
      </c>
      <c r="M55" s="14">
        <v>38</v>
      </c>
      <c r="N55" s="113">
        <f t="shared" si="17"/>
        <v>217</v>
      </c>
      <c r="O55" s="309">
        <f>N55+N56+N57</f>
        <v>705</v>
      </c>
      <c r="P55" s="281">
        <v>17</v>
      </c>
    </row>
    <row r="56" spans="2:16" ht="21.95" customHeight="1" thickBot="1">
      <c r="B56" s="276"/>
      <c r="C56" s="167"/>
      <c r="D56" s="271"/>
      <c r="E56" s="40" t="s">
        <v>267</v>
      </c>
      <c r="F56" s="167" t="s">
        <v>84</v>
      </c>
      <c r="G56" s="199">
        <v>149409</v>
      </c>
      <c r="H56" s="20">
        <v>60</v>
      </c>
      <c r="I56" s="20">
        <v>33</v>
      </c>
      <c r="J56" s="20">
        <v>29</v>
      </c>
      <c r="K56" s="20">
        <v>43</v>
      </c>
      <c r="L56" s="20">
        <v>21</v>
      </c>
      <c r="M56" s="20">
        <v>23</v>
      </c>
      <c r="N56" s="113">
        <f t="shared" si="17"/>
        <v>209</v>
      </c>
      <c r="O56" s="310"/>
      <c r="P56" s="282"/>
    </row>
    <row r="57" spans="2:16" ht="39" customHeight="1" thickBot="1">
      <c r="B57" s="276"/>
      <c r="C57" s="60"/>
      <c r="D57" s="271"/>
      <c r="E57" s="255" t="s">
        <v>294</v>
      </c>
      <c r="F57" s="60" t="s">
        <v>127</v>
      </c>
      <c r="G57" s="200">
        <v>120078</v>
      </c>
      <c r="H57" s="5">
        <v>30</v>
      </c>
      <c r="I57" s="5">
        <v>49</v>
      </c>
      <c r="J57" s="5">
        <v>55</v>
      </c>
      <c r="K57" s="5">
        <v>63</v>
      </c>
      <c r="L57" s="5">
        <v>17</v>
      </c>
      <c r="M57" s="5">
        <v>65</v>
      </c>
      <c r="N57" s="258">
        <f t="shared" si="17"/>
        <v>279</v>
      </c>
      <c r="O57" s="343"/>
      <c r="P57" s="282"/>
    </row>
    <row r="58" spans="2:16" ht="21.95" customHeight="1">
      <c r="B58" s="275">
        <v>24</v>
      </c>
      <c r="C58" s="14">
        <v>252</v>
      </c>
      <c r="D58" s="270" t="s">
        <v>204</v>
      </c>
      <c r="E58" s="18" t="s">
        <v>26</v>
      </c>
      <c r="F58" s="12" t="s">
        <v>127</v>
      </c>
      <c r="G58" s="48">
        <v>46099</v>
      </c>
      <c r="H58" s="48">
        <v>30</v>
      </c>
      <c r="I58" s="48">
        <v>51</v>
      </c>
      <c r="J58" s="48">
        <v>62</v>
      </c>
      <c r="K58" s="48">
        <v>26</v>
      </c>
      <c r="L58" s="48">
        <v>66</v>
      </c>
      <c r="M58" s="120">
        <v>24</v>
      </c>
      <c r="N58" s="113">
        <f t="shared" si="17"/>
        <v>259</v>
      </c>
      <c r="O58" s="278">
        <f t="shared" ref="O58" si="18">N58+N59+N60</f>
        <v>695</v>
      </c>
      <c r="P58" s="281">
        <v>18</v>
      </c>
    </row>
    <row r="59" spans="2:16" ht="21.95" customHeight="1">
      <c r="B59" s="276"/>
      <c r="C59" s="10">
        <v>252</v>
      </c>
      <c r="D59" s="271"/>
      <c r="E59" s="11" t="s">
        <v>27</v>
      </c>
      <c r="F59" s="117" t="s">
        <v>127</v>
      </c>
      <c r="G59" s="20">
        <v>149458</v>
      </c>
      <c r="H59" s="20">
        <v>58</v>
      </c>
      <c r="I59" s="20">
        <v>27</v>
      </c>
      <c r="J59" s="20">
        <v>48</v>
      </c>
      <c r="K59" s="20">
        <v>39</v>
      </c>
      <c r="L59" s="20">
        <v>18</v>
      </c>
      <c r="M59" s="20">
        <v>34</v>
      </c>
      <c r="N59" s="119">
        <f t="shared" si="17"/>
        <v>224</v>
      </c>
      <c r="O59" s="279"/>
      <c r="P59" s="282"/>
    </row>
    <row r="60" spans="2:16" ht="21.95" customHeight="1" thickBot="1">
      <c r="B60" s="277"/>
      <c r="C60" s="8">
        <v>252</v>
      </c>
      <c r="D60" s="272"/>
      <c r="E60" s="77" t="s">
        <v>211</v>
      </c>
      <c r="F60" s="118" t="s">
        <v>127</v>
      </c>
      <c r="G60" s="121">
        <v>161781</v>
      </c>
      <c r="H60" s="8">
        <v>20</v>
      </c>
      <c r="I60" s="8">
        <v>37</v>
      </c>
      <c r="J60" s="8">
        <v>36</v>
      </c>
      <c r="K60" s="8">
        <v>57</v>
      </c>
      <c r="L60" s="8">
        <v>29</v>
      </c>
      <c r="M60" s="8">
        <v>33</v>
      </c>
      <c r="N60" s="122">
        <f t="shared" si="17"/>
        <v>212</v>
      </c>
      <c r="O60" s="280"/>
      <c r="P60" s="283"/>
    </row>
    <row r="61" spans="2:16" ht="15.6" customHeight="1">
      <c r="B61" s="275">
        <v>31</v>
      </c>
      <c r="C61" s="14">
        <v>110</v>
      </c>
      <c r="D61" s="270" t="s">
        <v>37</v>
      </c>
      <c r="E61" s="18" t="s">
        <v>40</v>
      </c>
      <c r="F61" s="12" t="s">
        <v>84</v>
      </c>
      <c r="G61" s="14">
        <v>160632</v>
      </c>
      <c r="H61" s="14">
        <v>27</v>
      </c>
      <c r="I61" s="14">
        <v>15</v>
      </c>
      <c r="J61" s="14">
        <v>22</v>
      </c>
      <c r="K61" s="14">
        <v>18</v>
      </c>
      <c r="L61" s="14">
        <v>14</v>
      </c>
      <c r="M61" s="88">
        <v>90</v>
      </c>
      <c r="N61" s="113">
        <f t="shared" ref="N61:N66" si="19">H61+I61+J61+K61+L61+M61</f>
        <v>186</v>
      </c>
      <c r="O61" s="278">
        <f t="shared" ref="O61" si="20">N61+N62+N63</f>
        <v>692</v>
      </c>
      <c r="P61" s="281">
        <v>19</v>
      </c>
    </row>
    <row r="62" spans="2:16" ht="16.149999999999999" customHeight="1" thickBot="1">
      <c r="B62" s="276"/>
      <c r="C62" s="10">
        <v>110</v>
      </c>
      <c r="D62" s="271"/>
      <c r="E62" s="7" t="s">
        <v>180</v>
      </c>
      <c r="F62" s="17" t="s">
        <v>84</v>
      </c>
      <c r="G62" s="10">
        <v>164521</v>
      </c>
      <c r="H62" s="10">
        <v>73</v>
      </c>
      <c r="I62" s="10">
        <v>81</v>
      </c>
      <c r="J62" s="10">
        <v>26</v>
      </c>
      <c r="K62" s="10">
        <v>22</v>
      </c>
      <c r="L62" s="10">
        <v>33</v>
      </c>
      <c r="M62" s="89">
        <v>40</v>
      </c>
      <c r="N62" s="111">
        <f t="shared" si="19"/>
        <v>275</v>
      </c>
      <c r="O62" s="279"/>
      <c r="P62" s="282"/>
    </row>
    <row r="63" spans="2:16" ht="16.149999999999999" customHeight="1" thickBot="1">
      <c r="B63" s="277"/>
      <c r="C63" s="8">
        <v>110</v>
      </c>
      <c r="D63" s="272"/>
      <c r="E63" s="7" t="s">
        <v>181</v>
      </c>
      <c r="F63" s="17" t="s">
        <v>84</v>
      </c>
      <c r="G63" s="8">
        <v>164521</v>
      </c>
      <c r="H63" s="8">
        <v>24</v>
      </c>
      <c r="I63" s="8">
        <v>74</v>
      </c>
      <c r="J63" s="8">
        <v>20</v>
      </c>
      <c r="K63" s="8">
        <v>19</v>
      </c>
      <c r="L63" s="8">
        <v>31</v>
      </c>
      <c r="M63" s="90">
        <v>63</v>
      </c>
      <c r="N63" s="114">
        <f t="shared" si="19"/>
        <v>231</v>
      </c>
      <c r="O63" s="280"/>
      <c r="P63" s="282"/>
    </row>
    <row r="64" spans="2:16" ht="21.95" customHeight="1" thickBot="1">
      <c r="B64" s="275">
        <v>68</v>
      </c>
      <c r="C64" s="174"/>
      <c r="D64" s="270" t="s">
        <v>268</v>
      </c>
      <c r="E64" s="131" t="s">
        <v>269</v>
      </c>
      <c r="F64" s="174" t="s">
        <v>84</v>
      </c>
      <c r="G64" s="201">
        <v>158397</v>
      </c>
      <c r="H64" s="14">
        <v>44</v>
      </c>
      <c r="I64" s="14">
        <v>77</v>
      </c>
      <c r="J64" s="14">
        <v>54</v>
      </c>
      <c r="K64" s="14">
        <v>32</v>
      </c>
      <c r="L64" s="14">
        <v>37</v>
      </c>
      <c r="M64" s="14">
        <v>32</v>
      </c>
      <c r="N64" s="176">
        <f t="shared" si="19"/>
        <v>276</v>
      </c>
      <c r="O64" s="309">
        <f t="shared" ref="O64" si="21">N64+N65+N66</f>
        <v>689</v>
      </c>
      <c r="P64" s="281">
        <v>20</v>
      </c>
    </row>
    <row r="65" spans="2:16" ht="21.95" customHeight="1" thickBot="1">
      <c r="B65" s="276"/>
      <c r="C65" s="167"/>
      <c r="D65" s="271"/>
      <c r="E65" s="40" t="s">
        <v>270</v>
      </c>
      <c r="F65" s="167" t="s">
        <v>84</v>
      </c>
      <c r="G65" s="197">
        <v>163347</v>
      </c>
      <c r="H65" s="20">
        <v>26</v>
      </c>
      <c r="I65" s="20">
        <v>17</v>
      </c>
      <c r="J65" s="20">
        <v>11</v>
      </c>
      <c r="K65" s="20">
        <v>45</v>
      </c>
      <c r="L65" s="20">
        <v>27</v>
      </c>
      <c r="M65" s="20">
        <v>50</v>
      </c>
      <c r="N65" s="176">
        <f t="shared" si="19"/>
        <v>176</v>
      </c>
      <c r="O65" s="310"/>
      <c r="P65" s="282"/>
    </row>
    <row r="66" spans="2:16" ht="21.95" customHeight="1" thickBot="1">
      <c r="B66" s="277"/>
      <c r="C66" s="175"/>
      <c r="D66" s="272"/>
      <c r="E66" s="21" t="s">
        <v>271</v>
      </c>
      <c r="F66" s="175" t="s">
        <v>84</v>
      </c>
      <c r="G66" s="202">
        <v>161365</v>
      </c>
      <c r="H66" s="8">
        <v>31</v>
      </c>
      <c r="I66" s="8">
        <v>50</v>
      </c>
      <c r="J66" s="8">
        <v>41</v>
      </c>
      <c r="K66" s="8">
        <v>25</v>
      </c>
      <c r="L66" s="8">
        <v>39</v>
      </c>
      <c r="M66" s="8">
        <v>51</v>
      </c>
      <c r="N66" s="177">
        <f t="shared" si="19"/>
        <v>237</v>
      </c>
      <c r="O66" s="311"/>
      <c r="P66" s="283"/>
    </row>
    <row r="67" spans="2:16" ht="21.95" customHeight="1">
      <c r="B67" s="275">
        <v>1</v>
      </c>
      <c r="C67" s="12">
        <v>379</v>
      </c>
      <c r="D67" s="270" t="s">
        <v>6</v>
      </c>
      <c r="E67" s="13" t="s">
        <v>7</v>
      </c>
      <c r="F67" s="12" t="s">
        <v>84</v>
      </c>
      <c r="G67" s="14">
        <v>157101</v>
      </c>
      <c r="H67" s="14">
        <v>43</v>
      </c>
      <c r="I67" s="14">
        <v>25</v>
      </c>
      <c r="J67" s="14">
        <v>24</v>
      </c>
      <c r="K67" s="14">
        <v>39</v>
      </c>
      <c r="L67" s="14">
        <v>3</v>
      </c>
      <c r="M67" s="88">
        <v>52</v>
      </c>
      <c r="N67" s="113">
        <f t="shared" ref="N67:N78" si="22">H67+I67+J67+K67+L67+M67</f>
        <v>186</v>
      </c>
      <c r="O67" s="278">
        <f>N67+N68+N69</f>
        <v>674</v>
      </c>
      <c r="P67" s="281">
        <v>21</v>
      </c>
    </row>
    <row r="68" spans="2:16" ht="21.95" customHeight="1">
      <c r="B68" s="276"/>
      <c r="C68" s="81">
        <v>379</v>
      </c>
      <c r="D68" s="271"/>
      <c r="E68" s="16" t="s">
        <v>87</v>
      </c>
      <c r="F68" s="81" t="s">
        <v>84</v>
      </c>
      <c r="G68" s="10">
        <v>105248</v>
      </c>
      <c r="H68" s="10">
        <v>37</v>
      </c>
      <c r="I68" s="10">
        <v>65</v>
      </c>
      <c r="J68" s="10">
        <v>32</v>
      </c>
      <c r="K68" s="10">
        <v>53</v>
      </c>
      <c r="L68" s="10">
        <v>59</v>
      </c>
      <c r="M68" s="89">
        <v>33</v>
      </c>
      <c r="N68" s="111">
        <f t="shared" si="22"/>
        <v>279</v>
      </c>
      <c r="O68" s="279"/>
      <c r="P68" s="282"/>
    </row>
    <row r="69" spans="2:16" ht="21.95" customHeight="1" thickBot="1">
      <c r="B69" s="277"/>
      <c r="C69" s="17">
        <v>379</v>
      </c>
      <c r="D69" s="272"/>
      <c r="E69" s="7" t="s">
        <v>88</v>
      </c>
      <c r="F69" s="17" t="s">
        <v>84</v>
      </c>
      <c r="G69" s="8">
        <v>96813</v>
      </c>
      <c r="H69" s="8">
        <v>56</v>
      </c>
      <c r="I69" s="8">
        <v>26</v>
      </c>
      <c r="J69" s="8">
        <v>43</v>
      </c>
      <c r="K69" s="8">
        <v>17</v>
      </c>
      <c r="L69" s="8">
        <v>43</v>
      </c>
      <c r="M69" s="90">
        <v>24</v>
      </c>
      <c r="N69" s="114">
        <f t="shared" si="22"/>
        <v>209</v>
      </c>
      <c r="O69" s="280"/>
      <c r="P69" s="282"/>
    </row>
    <row r="70" spans="2:16" ht="21.95" customHeight="1">
      <c r="B70" s="275">
        <v>44</v>
      </c>
      <c r="C70" s="14">
        <v>213</v>
      </c>
      <c r="D70" s="328" t="s">
        <v>93</v>
      </c>
      <c r="E70" s="29" t="s">
        <v>56</v>
      </c>
      <c r="F70" s="80" t="s">
        <v>84</v>
      </c>
      <c r="G70" s="133">
        <v>112271</v>
      </c>
      <c r="H70" s="26">
        <v>28</v>
      </c>
      <c r="I70" s="26">
        <v>19</v>
      </c>
      <c r="J70" s="26">
        <v>37</v>
      </c>
      <c r="K70" s="26">
        <v>44</v>
      </c>
      <c r="L70" s="26">
        <v>45</v>
      </c>
      <c r="M70" s="103">
        <v>11</v>
      </c>
      <c r="N70" s="113">
        <f>H70+I70+J70+K70+L70+M70</f>
        <v>184</v>
      </c>
      <c r="O70" s="278">
        <f t="shared" ref="O70" si="23">N70+N71+N72</f>
        <v>673</v>
      </c>
      <c r="P70" s="281">
        <v>22</v>
      </c>
    </row>
    <row r="71" spans="2:16" ht="21.95" customHeight="1">
      <c r="B71" s="276"/>
      <c r="C71" s="10">
        <v>213</v>
      </c>
      <c r="D71" s="271"/>
      <c r="E71" s="36" t="s">
        <v>58</v>
      </c>
      <c r="F71" s="44" t="s">
        <v>84</v>
      </c>
      <c r="G71" s="34">
        <v>25303</v>
      </c>
      <c r="H71" s="34">
        <v>20</v>
      </c>
      <c r="I71" s="34">
        <v>65</v>
      </c>
      <c r="J71" s="34">
        <v>12</v>
      </c>
      <c r="K71" s="34">
        <v>100</v>
      </c>
      <c r="L71" s="34">
        <v>32</v>
      </c>
      <c r="M71" s="34">
        <v>66</v>
      </c>
      <c r="N71" s="111">
        <f>H71+I71+J71+K71+L71+M71</f>
        <v>295</v>
      </c>
      <c r="O71" s="279"/>
      <c r="P71" s="282"/>
    </row>
    <row r="72" spans="2:16" ht="21.95" customHeight="1" thickBot="1">
      <c r="B72" s="277"/>
      <c r="C72" s="8">
        <v>213</v>
      </c>
      <c r="D72" s="330"/>
      <c r="E72" s="33" t="s">
        <v>60</v>
      </c>
      <c r="F72" s="17" t="s">
        <v>84</v>
      </c>
      <c r="G72" s="28">
        <v>99009077</v>
      </c>
      <c r="H72" s="28">
        <v>11</v>
      </c>
      <c r="I72" s="28">
        <v>46</v>
      </c>
      <c r="J72" s="28">
        <v>44</v>
      </c>
      <c r="K72" s="28">
        <v>36</v>
      </c>
      <c r="L72" s="28">
        <v>30</v>
      </c>
      <c r="M72" s="28">
        <v>27</v>
      </c>
      <c r="N72" s="114">
        <f>H72+I72+J72+K72+L72+M72</f>
        <v>194</v>
      </c>
      <c r="O72" s="280"/>
      <c r="P72" s="283"/>
    </row>
    <row r="73" spans="2:16" ht="21.95" customHeight="1">
      <c r="B73" s="275">
        <v>17</v>
      </c>
      <c r="C73" s="14">
        <v>49</v>
      </c>
      <c r="D73" s="270" t="s">
        <v>282</v>
      </c>
      <c r="E73" s="18" t="s">
        <v>81</v>
      </c>
      <c r="F73" s="12" t="s">
        <v>84</v>
      </c>
      <c r="G73" s="14">
        <v>97841</v>
      </c>
      <c r="H73" s="14">
        <v>48</v>
      </c>
      <c r="I73" s="14">
        <v>35</v>
      </c>
      <c r="J73" s="14">
        <v>25</v>
      </c>
      <c r="K73" s="14">
        <v>27</v>
      </c>
      <c r="L73" s="14">
        <v>14</v>
      </c>
      <c r="M73" s="88">
        <v>37</v>
      </c>
      <c r="N73" s="113">
        <f t="shared" si="22"/>
        <v>186</v>
      </c>
      <c r="O73" s="278">
        <f t="shared" ref="O73" si="24">N73+N74+N75</f>
        <v>644</v>
      </c>
      <c r="P73" s="281">
        <v>23</v>
      </c>
    </row>
    <row r="74" spans="2:16" ht="21.95" customHeight="1">
      <c r="B74" s="276"/>
      <c r="C74" s="10">
        <v>49</v>
      </c>
      <c r="D74" s="271"/>
      <c r="E74" s="6" t="s">
        <v>117</v>
      </c>
      <c r="F74" s="81" t="s">
        <v>84</v>
      </c>
      <c r="G74" s="10">
        <v>149571</v>
      </c>
      <c r="H74" s="10">
        <v>40</v>
      </c>
      <c r="I74" s="10">
        <v>41</v>
      </c>
      <c r="J74" s="10">
        <v>40</v>
      </c>
      <c r="K74" s="10">
        <v>56</v>
      </c>
      <c r="L74" s="10">
        <v>60</v>
      </c>
      <c r="M74" s="89">
        <v>65</v>
      </c>
      <c r="N74" s="111">
        <f t="shared" si="22"/>
        <v>302</v>
      </c>
      <c r="O74" s="279"/>
      <c r="P74" s="282"/>
    </row>
    <row r="75" spans="2:16" ht="21.95" customHeight="1" thickBot="1">
      <c r="B75" s="277"/>
      <c r="C75" s="8">
        <v>49</v>
      </c>
      <c r="D75" s="272"/>
      <c r="E75" s="7" t="s">
        <v>281</v>
      </c>
      <c r="F75" s="17" t="s">
        <v>84</v>
      </c>
      <c r="G75" s="8">
        <v>164393</v>
      </c>
      <c r="H75" s="8">
        <v>32</v>
      </c>
      <c r="I75" s="8">
        <v>70</v>
      </c>
      <c r="J75" s="8">
        <v>14</v>
      </c>
      <c r="K75" s="8">
        <v>13</v>
      </c>
      <c r="L75" s="8">
        <v>14</v>
      </c>
      <c r="M75" s="90">
        <v>13</v>
      </c>
      <c r="N75" s="114">
        <f t="shared" si="22"/>
        <v>156</v>
      </c>
      <c r="O75" s="280"/>
      <c r="P75" s="282"/>
    </row>
    <row r="76" spans="2:16" ht="21.95" customHeight="1">
      <c r="B76" s="275">
        <v>49</v>
      </c>
      <c r="C76" s="14">
        <v>423</v>
      </c>
      <c r="D76" s="273" t="s">
        <v>82</v>
      </c>
      <c r="E76" s="18" t="s">
        <v>151</v>
      </c>
      <c r="F76" s="50" t="s">
        <v>84</v>
      </c>
      <c r="G76" s="52">
        <v>159511</v>
      </c>
      <c r="H76" s="208">
        <v>5</v>
      </c>
      <c r="I76" s="208">
        <v>15</v>
      </c>
      <c r="J76" s="208">
        <v>18</v>
      </c>
      <c r="K76" s="208">
        <v>13</v>
      </c>
      <c r="L76" s="208">
        <v>40</v>
      </c>
      <c r="M76" s="209">
        <v>14</v>
      </c>
      <c r="N76" s="113">
        <f t="shared" si="22"/>
        <v>105</v>
      </c>
      <c r="O76" s="278">
        <f t="shared" ref="O76" si="25">N76+N77+N78</f>
        <v>631</v>
      </c>
      <c r="P76" s="281">
        <v>24</v>
      </c>
    </row>
    <row r="77" spans="2:16" ht="21.95" customHeight="1">
      <c r="B77" s="276"/>
      <c r="C77" s="10">
        <v>423</v>
      </c>
      <c r="D77" s="274"/>
      <c r="E77" s="36" t="s">
        <v>150</v>
      </c>
      <c r="F77" s="186" t="s">
        <v>84</v>
      </c>
      <c r="G77" s="27">
        <v>161652</v>
      </c>
      <c r="H77" s="84">
        <v>44</v>
      </c>
      <c r="I77" s="84">
        <v>52</v>
      </c>
      <c r="J77" s="84">
        <v>48</v>
      </c>
      <c r="K77" s="84">
        <v>35</v>
      </c>
      <c r="L77" s="84">
        <v>33</v>
      </c>
      <c r="M77" s="99">
        <v>31</v>
      </c>
      <c r="N77" s="111">
        <f t="shared" si="22"/>
        <v>243</v>
      </c>
      <c r="O77" s="279"/>
      <c r="P77" s="282"/>
    </row>
    <row r="78" spans="2:16" ht="21.95" customHeight="1" thickBot="1">
      <c r="B78" s="277"/>
      <c r="C78" s="8">
        <v>423</v>
      </c>
      <c r="D78" s="318"/>
      <c r="E78" s="33" t="s">
        <v>68</v>
      </c>
      <c r="F78" s="187" t="s">
        <v>84</v>
      </c>
      <c r="G78" s="28">
        <v>148691</v>
      </c>
      <c r="H78" s="85">
        <v>68</v>
      </c>
      <c r="I78" s="85">
        <v>42</v>
      </c>
      <c r="J78" s="85">
        <v>11</v>
      </c>
      <c r="K78" s="85">
        <v>41</v>
      </c>
      <c r="L78" s="85">
        <v>91</v>
      </c>
      <c r="M78" s="100">
        <v>30</v>
      </c>
      <c r="N78" s="114">
        <f t="shared" si="22"/>
        <v>283</v>
      </c>
      <c r="O78" s="280"/>
      <c r="P78" s="283"/>
    </row>
    <row r="79" spans="2:16" ht="21.95" customHeight="1">
      <c r="B79" s="275">
        <v>62</v>
      </c>
      <c r="C79" s="174">
        <v>63</v>
      </c>
      <c r="D79" s="270" t="s">
        <v>22</v>
      </c>
      <c r="E79" s="18" t="s">
        <v>91</v>
      </c>
      <c r="F79" s="193" t="s">
        <v>84</v>
      </c>
      <c r="G79" s="23">
        <v>128439</v>
      </c>
      <c r="H79" s="23">
        <v>57</v>
      </c>
      <c r="I79" s="23">
        <v>63</v>
      </c>
      <c r="J79" s="23">
        <v>63</v>
      </c>
      <c r="K79" s="23">
        <v>22</v>
      </c>
      <c r="L79" s="23">
        <v>12</v>
      </c>
      <c r="M79" s="107">
        <v>41</v>
      </c>
      <c r="N79" s="113">
        <f t="shared" ref="N79:N81" si="26">H79+I79+J79+K79+L79+M79</f>
        <v>258</v>
      </c>
      <c r="O79" s="278">
        <f t="shared" ref="O79" si="27">N79+N80+N81</f>
        <v>627</v>
      </c>
      <c r="P79" s="281">
        <v>25</v>
      </c>
    </row>
    <row r="80" spans="2:16" ht="21.95" customHeight="1">
      <c r="B80" s="276"/>
      <c r="C80" s="37">
        <v>63</v>
      </c>
      <c r="D80" s="271"/>
      <c r="E80" s="11" t="s">
        <v>23</v>
      </c>
      <c r="F80" s="49" t="s">
        <v>84</v>
      </c>
      <c r="G80" s="54">
        <v>151111</v>
      </c>
      <c r="H80" s="25">
        <v>75</v>
      </c>
      <c r="I80" s="25">
        <v>16</v>
      </c>
      <c r="J80" s="25">
        <v>45</v>
      </c>
      <c r="K80" s="25">
        <v>2</v>
      </c>
      <c r="L80" s="25">
        <v>29</v>
      </c>
      <c r="M80" s="110">
        <v>39</v>
      </c>
      <c r="N80" s="112">
        <f t="shared" si="26"/>
        <v>206</v>
      </c>
      <c r="O80" s="279"/>
      <c r="P80" s="282"/>
    </row>
    <row r="81" spans="2:16" ht="21.95" customHeight="1" thickBot="1">
      <c r="B81" s="277"/>
      <c r="C81" s="175">
        <v>63</v>
      </c>
      <c r="D81" s="272"/>
      <c r="E81" s="7" t="s">
        <v>92</v>
      </c>
      <c r="F81" s="194" t="s">
        <v>84</v>
      </c>
      <c r="G81" s="8">
        <v>162725</v>
      </c>
      <c r="H81" s="8">
        <v>24</v>
      </c>
      <c r="I81" s="8">
        <v>24</v>
      </c>
      <c r="J81" s="8">
        <v>11</v>
      </c>
      <c r="K81" s="8">
        <v>12</v>
      </c>
      <c r="L81" s="8">
        <v>46</v>
      </c>
      <c r="M81" s="90">
        <v>46</v>
      </c>
      <c r="N81" s="166">
        <f t="shared" si="26"/>
        <v>163</v>
      </c>
      <c r="O81" s="280"/>
      <c r="P81" s="282"/>
    </row>
    <row r="82" spans="2:16" ht="21.95" customHeight="1">
      <c r="B82" s="319">
        <v>61</v>
      </c>
      <c r="C82" s="14"/>
      <c r="D82" s="273" t="s">
        <v>231</v>
      </c>
      <c r="E82" s="18" t="s">
        <v>233</v>
      </c>
      <c r="F82" s="162" t="s">
        <v>84</v>
      </c>
      <c r="G82" s="14">
        <v>160290</v>
      </c>
      <c r="H82" s="14">
        <v>34</v>
      </c>
      <c r="I82" s="14">
        <v>62</v>
      </c>
      <c r="J82" s="14">
        <v>52</v>
      </c>
      <c r="K82" s="14">
        <v>20</v>
      </c>
      <c r="L82" s="14">
        <v>9</v>
      </c>
      <c r="M82" s="88">
        <v>34</v>
      </c>
      <c r="N82" s="113">
        <f t="shared" ref="N82:N96" si="28">H82+I82+J82+K82+L82+M82</f>
        <v>211</v>
      </c>
      <c r="O82" s="278">
        <f t="shared" ref="O82" si="29">N82+N83+N84</f>
        <v>601</v>
      </c>
      <c r="P82" s="281">
        <v>26</v>
      </c>
    </row>
    <row r="83" spans="2:16" ht="21.95" customHeight="1">
      <c r="B83" s="320"/>
      <c r="C83" s="20"/>
      <c r="D83" s="274"/>
      <c r="E83" s="11" t="s">
        <v>234</v>
      </c>
      <c r="F83" s="164" t="s">
        <v>84</v>
      </c>
      <c r="G83" s="20">
        <v>158466</v>
      </c>
      <c r="H83" s="20">
        <v>20</v>
      </c>
      <c r="I83" s="20">
        <v>37</v>
      </c>
      <c r="J83" s="20">
        <v>22</v>
      </c>
      <c r="K83" s="20">
        <v>16</v>
      </c>
      <c r="L83" s="20">
        <v>47</v>
      </c>
      <c r="M83" s="92">
        <v>15</v>
      </c>
      <c r="N83" s="111">
        <f t="shared" si="28"/>
        <v>157</v>
      </c>
      <c r="O83" s="279"/>
      <c r="P83" s="282"/>
    </row>
    <row r="84" spans="2:16" ht="21.95" customHeight="1" thickBot="1">
      <c r="B84" s="321"/>
      <c r="C84" s="8"/>
      <c r="D84" s="318"/>
      <c r="E84" s="7" t="s">
        <v>235</v>
      </c>
      <c r="F84" s="163" t="s">
        <v>84</v>
      </c>
      <c r="G84" s="8">
        <v>120018</v>
      </c>
      <c r="H84" s="8">
        <v>40</v>
      </c>
      <c r="I84" s="8">
        <v>48</v>
      </c>
      <c r="J84" s="8">
        <v>33</v>
      </c>
      <c r="K84" s="8">
        <v>33</v>
      </c>
      <c r="L84" s="8">
        <v>48</v>
      </c>
      <c r="M84" s="90">
        <v>31</v>
      </c>
      <c r="N84" s="114">
        <f t="shared" si="28"/>
        <v>233</v>
      </c>
      <c r="O84" s="280"/>
      <c r="P84" s="283"/>
    </row>
    <row r="85" spans="2:16" ht="21.95" customHeight="1">
      <c r="B85" s="312">
        <v>63</v>
      </c>
      <c r="C85" s="174"/>
      <c r="D85" s="328" t="s">
        <v>250</v>
      </c>
      <c r="E85" s="18" t="s">
        <v>251</v>
      </c>
      <c r="F85" s="193" t="s">
        <v>84</v>
      </c>
      <c r="G85" s="14">
        <v>154473</v>
      </c>
      <c r="H85" s="14">
        <v>19</v>
      </c>
      <c r="I85" s="14">
        <v>22</v>
      </c>
      <c r="J85" s="14">
        <v>39</v>
      </c>
      <c r="K85" s="14">
        <v>13</v>
      </c>
      <c r="L85" s="14">
        <v>20</v>
      </c>
      <c r="M85" s="14">
        <v>35</v>
      </c>
      <c r="N85" s="113">
        <f t="shared" si="28"/>
        <v>148</v>
      </c>
      <c r="O85" s="309">
        <f t="shared" ref="O85" si="30">N85+N86+N87</f>
        <v>590</v>
      </c>
      <c r="P85" s="281">
        <v>27</v>
      </c>
    </row>
    <row r="86" spans="2:16" ht="21.95" customHeight="1">
      <c r="B86" s="313"/>
      <c r="C86" s="167"/>
      <c r="D86" s="329"/>
      <c r="E86" s="11" t="s">
        <v>252</v>
      </c>
      <c r="F86" s="49" t="s">
        <v>127</v>
      </c>
      <c r="G86" s="20">
        <v>165801</v>
      </c>
      <c r="H86" s="20">
        <v>24</v>
      </c>
      <c r="I86" s="20">
        <v>58</v>
      </c>
      <c r="J86" s="20">
        <v>33</v>
      </c>
      <c r="K86" s="20">
        <v>2</v>
      </c>
      <c r="L86" s="20">
        <v>44</v>
      </c>
      <c r="M86" s="20">
        <v>19</v>
      </c>
      <c r="N86" s="112">
        <f t="shared" si="28"/>
        <v>180</v>
      </c>
      <c r="O86" s="310"/>
      <c r="P86" s="282"/>
    </row>
    <row r="87" spans="2:16" ht="21.95" customHeight="1" thickBot="1">
      <c r="B87" s="314"/>
      <c r="C87" s="175"/>
      <c r="D87" s="330"/>
      <c r="E87" s="7" t="s">
        <v>253</v>
      </c>
      <c r="F87" s="194" t="s">
        <v>84</v>
      </c>
      <c r="G87" s="8">
        <v>161672</v>
      </c>
      <c r="H87" s="8">
        <v>54</v>
      </c>
      <c r="I87" s="8">
        <v>43</v>
      </c>
      <c r="J87" s="8">
        <v>21</v>
      </c>
      <c r="K87" s="8">
        <v>48</v>
      </c>
      <c r="L87" s="8">
        <v>54</v>
      </c>
      <c r="M87" s="8">
        <v>42</v>
      </c>
      <c r="N87" s="166">
        <f t="shared" si="28"/>
        <v>262</v>
      </c>
      <c r="O87" s="311"/>
      <c r="P87" s="282"/>
    </row>
    <row r="88" spans="2:16" ht="21.95" customHeight="1">
      <c r="B88" s="275">
        <v>20</v>
      </c>
      <c r="C88" s="14">
        <v>162</v>
      </c>
      <c r="D88" s="270" t="s">
        <v>19</v>
      </c>
      <c r="E88" s="18" t="s">
        <v>20</v>
      </c>
      <c r="F88" s="185" t="s">
        <v>84</v>
      </c>
      <c r="G88" s="14">
        <v>157864</v>
      </c>
      <c r="H88" s="14">
        <v>2</v>
      </c>
      <c r="I88" s="14">
        <v>34</v>
      </c>
      <c r="J88" s="14">
        <v>33</v>
      </c>
      <c r="K88" s="14">
        <v>40</v>
      </c>
      <c r="L88" s="14">
        <v>53</v>
      </c>
      <c r="M88" s="88">
        <v>61</v>
      </c>
      <c r="N88" s="113">
        <f t="shared" si="28"/>
        <v>223</v>
      </c>
      <c r="O88" s="278">
        <f t="shared" ref="O88" si="31">N88+N89+N90</f>
        <v>567</v>
      </c>
      <c r="P88" s="281">
        <v>28</v>
      </c>
    </row>
    <row r="89" spans="2:16" ht="21.95" customHeight="1">
      <c r="B89" s="276"/>
      <c r="C89" s="10">
        <v>162</v>
      </c>
      <c r="D89" s="271"/>
      <c r="E89" s="6" t="s">
        <v>148</v>
      </c>
      <c r="F89" s="188" t="s">
        <v>127</v>
      </c>
      <c r="G89" s="10">
        <v>153702</v>
      </c>
      <c r="H89" s="10">
        <v>62</v>
      </c>
      <c r="I89" s="10">
        <v>14</v>
      </c>
      <c r="J89" s="10">
        <v>28</v>
      </c>
      <c r="K89" s="10">
        <v>10</v>
      </c>
      <c r="L89" s="10">
        <v>75</v>
      </c>
      <c r="M89" s="89">
        <v>17</v>
      </c>
      <c r="N89" s="111">
        <f t="shared" si="28"/>
        <v>206</v>
      </c>
      <c r="O89" s="279"/>
      <c r="P89" s="282"/>
    </row>
    <row r="90" spans="2:16" ht="21.95" customHeight="1" thickBot="1">
      <c r="B90" s="277"/>
      <c r="C90" s="8">
        <v>162</v>
      </c>
      <c r="D90" s="272"/>
      <c r="E90" s="7" t="s">
        <v>21</v>
      </c>
      <c r="F90" s="187" t="s">
        <v>127</v>
      </c>
      <c r="G90" s="8">
        <v>153722</v>
      </c>
      <c r="H90" s="8">
        <v>33</v>
      </c>
      <c r="I90" s="8">
        <v>30</v>
      </c>
      <c r="J90" s="8">
        <v>32</v>
      </c>
      <c r="K90" s="8">
        <v>22</v>
      </c>
      <c r="L90" s="8">
        <v>15</v>
      </c>
      <c r="M90" s="90">
        <v>6</v>
      </c>
      <c r="N90" s="114">
        <f t="shared" si="28"/>
        <v>138</v>
      </c>
      <c r="O90" s="280"/>
      <c r="P90" s="283"/>
    </row>
    <row r="91" spans="2:16" ht="21.95" customHeight="1">
      <c r="B91" s="275">
        <v>19</v>
      </c>
      <c r="C91" s="14"/>
      <c r="D91" s="270" t="s">
        <v>18</v>
      </c>
      <c r="E91" s="18" t="s">
        <v>175</v>
      </c>
      <c r="F91" s="12" t="s">
        <v>84</v>
      </c>
      <c r="G91" s="14">
        <v>2602255</v>
      </c>
      <c r="H91" s="14">
        <v>32</v>
      </c>
      <c r="I91" s="14">
        <v>16</v>
      </c>
      <c r="J91" s="14">
        <v>38</v>
      </c>
      <c r="K91" s="14">
        <v>16</v>
      </c>
      <c r="L91" s="14">
        <v>38</v>
      </c>
      <c r="M91" s="88">
        <v>18</v>
      </c>
      <c r="N91" s="113">
        <f t="shared" si="28"/>
        <v>158</v>
      </c>
      <c r="O91" s="278">
        <f t="shared" ref="O91" si="32">N91+N92+N93</f>
        <v>564</v>
      </c>
      <c r="P91" s="281">
        <v>29</v>
      </c>
    </row>
    <row r="92" spans="2:16" ht="21.95" customHeight="1">
      <c r="B92" s="276"/>
      <c r="C92" s="10"/>
      <c r="D92" s="271"/>
      <c r="E92" s="6" t="s">
        <v>176</v>
      </c>
      <c r="F92" s="81" t="s">
        <v>84</v>
      </c>
      <c r="G92" s="10">
        <v>2601686</v>
      </c>
      <c r="H92" s="10">
        <v>19</v>
      </c>
      <c r="I92" s="10">
        <v>8</v>
      </c>
      <c r="J92" s="10">
        <v>27</v>
      </c>
      <c r="K92" s="10">
        <v>43</v>
      </c>
      <c r="L92" s="10">
        <v>16</v>
      </c>
      <c r="M92" s="89">
        <v>80</v>
      </c>
      <c r="N92" s="111">
        <f t="shared" si="28"/>
        <v>193</v>
      </c>
      <c r="O92" s="279"/>
      <c r="P92" s="282"/>
    </row>
    <row r="93" spans="2:16" ht="21.95" customHeight="1" thickBot="1">
      <c r="B93" s="277"/>
      <c r="C93" s="8"/>
      <c r="D93" s="272"/>
      <c r="E93" s="7" t="s">
        <v>177</v>
      </c>
      <c r="F93" s="17" t="s">
        <v>84</v>
      </c>
      <c r="G93" s="8">
        <v>2602005</v>
      </c>
      <c r="H93" s="8">
        <v>27</v>
      </c>
      <c r="I93" s="8">
        <v>54</v>
      </c>
      <c r="J93" s="8">
        <v>12</v>
      </c>
      <c r="K93" s="8">
        <v>47</v>
      </c>
      <c r="L93" s="8">
        <v>31</v>
      </c>
      <c r="M93" s="90">
        <v>42</v>
      </c>
      <c r="N93" s="114">
        <f t="shared" si="28"/>
        <v>213</v>
      </c>
      <c r="O93" s="280"/>
      <c r="P93" s="282"/>
    </row>
    <row r="94" spans="2:16" ht="21.95" customHeight="1">
      <c r="B94" s="275">
        <v>57</v>
      </c>
      <c r="C94" s="14">
        <v>439</v>
      </c>
      <c r="D94" s="270" t="s">
        <v>236</v>
      </c>
      <c r="E94" s="182" t="s">
        <v>237</v>
      </c>
      <c r="F94" s="159" t="s">
        <v>84</v>
      </c>
      <c r="G94" s="153">
        <v>129705</v>
      </c>
      <c r="H94" s="153">
        <v>23</v>
      </c>
      <c r="I94" s="153">
        <v>2</v>
      </c>
      <c r="J94" s="153">
        <v>6</v>
      </c>
      <c r="K94" s="153">
        <v>41</v>
      </c>
      <c r="L94" s="153">
        <v>10</v>
      </c>
      <c r="M94" s="154">
        <v>26</v>
      </c>
      <c r="N94" s="113">
        <f t="shared" si="28"/>
        <v>108</v>
      </c>
      <c r="O94" s="278">
        <f t="shared" ref="O94" si="33">N94+N95+N96</f>
        <v>563</v>
      </c>
      <c r="P94" s="281">
        <v>30</v>
      </c>
    </row>
    <row r="95" spans="2:16" ht="21.95" customHeight="1">
      <c r="B95" s="276"/>
      <c r="C95" s="20">
        <v>439</v>
      </c>
      <c r="D95" s="271"/>
      <c r="E95" s="183" t="s">
        <v>238</v>
      </c>
      <c r="F95" s="160" t="s">
        <v>84</v>
      </c>
      <c r="G95" s="151">
        <v>158800</v>
      </c>
      <c r="H95" s="151">
        <v>62</v>
      </c>
      <c r="I95" s="151">
        <v>13</v>
      </c>
      <c r="J95" s="151">
        <v>37</v>
      </c>
      <c r="K95" s="151">
        <v>33</v>
      </c>
      <c r="L95" s="151">
        <v>14</v>
      </c>
      <c r="M95" s="152">
        <v>40</v>
      </c>
      <c r="N95" s="111">
        <f t="shared" si="28"/>
        <v>199</v>
      </c>
      <c r="O95" s="279"/>
      <c r="P95" s="282"/>
    </row>
    <row r="96" spans="2:16" ht="21.95" customHeight="1" thickBot="1">
      <c r="B96" s="277"/>
      <c r="C96" s="8">
        <v>439</v>
      </c>
      <c r="D96" s="272"/>
      <c r="E96" s="184" t="s">
        <v>239</v>
      </c>
      <c r="F96" s="161" t="s">
        <v>84</v>
      </c>
      <c r="G96" s="155">
        <v>101103</v>
      </c>
      <c r="H96" s="155">
        <v>34</v>
      </c>
      <c r="I96" s="155">
        <v>36</v>
      </c>
      <c r="J96" s="155">
        <v>6</v>
      </c>
      <c r="K96" s="155">
        <v>82</v>
      </c>
      <c r="L96" s="155">
        <v>44</v>
      </c>
      <c r="M96" s="156">
        <v>54</v>
      </c>
      <c r="N96" s="114">
        <f t="shared" si="28"/>
        <v>256</v>
      </c>
      <c r="O96" s="280"/>
      <c r="P96" s="283"/>
    </row>
    <row r="97" spans="2:16" ht="21.95" customHeight="1">
      <c r="B97" s="275">
        <v>21</v>
      </c>
      <c r="C97" s="14">
        <v>6</v>
      </c>
      <c r="D97" s="315" t="s">
        <v>24</v>
      </c>
      <c r="E97" s="18" t="s">
        <v>25</v>
      </c>
      <c r="F97" s="12" t="s">
        <v>84</v>
      </c>
      <c r="G97" s="14">
        <v>99014132</v>
      </c>
      <c r="H97" s="14">
        <v>26</v>
      </c>
      <c r="I97" s="14">
        <v>47</v>
      </c>
      <c r="J97" s="14">
        <v>14</v>
      </c>
      <c r="K97" s="14">
        <v>45</v>
      </c>
      <c r="L97" s="14">
        <v>45</v>
      </c>
      <c r="M97" s="88">
        <v>36</v>
      </c>
      <c r="N97" s="113">
        <f t="shared" ref="N97:N108" si="34">H97+I97+J97+K97+L97+M97</f>
        <v>213</v>
      </c>
      <c r="O97" s="278">
        <f t="shared" ref="O97" si="35">N97+N98+N99</f>
        <v>560</v>
      </c>
      <c r="P97" s="281">
        <v>31</v>
      </c>
    </row>
    <row r="98" spans="2:16" ht="21.95" customHeight="1">
      <c r="B98" s="276"/>
      <c r="C98" s="10">
        <v>6</v>
      </c>
      <c r="D98" s="316"/>
      <c r="E98" s="6" t="s">
        <v>173</v>
      </c>
      <c r="F98" s="81" t="s">
        <v>84</v>
      </c>
      <c r="G98" s="10">
        <v>5724</v>
      </c>
      <c r="H98" s="10">
        <v>29</v>
      </c>
      <c r="I98" s="10">
        <v>37</v>
      </c>
      <c r="J98" s="10">
        <v>14</v>
      </c>
      <c r="K98" s="10">
        <v>42</v>
      </c>
      <c r="L98" s="10">
        <v>58</v>
      </c>
      <c r="M98" s="89">
        <v>12</v>
      </c>
      <c r="N98" s="111">
        <f t="shared" si="34"/>
        <v>192</v>
      </c>
      <c r="O98" s="279"/>
      <c r="P98" s="282"/>
    </row>
    <row r="99" spans="2:16" ht="21.95" customHeight="1" thickBot="1">
      <c r="B99" s="277"/>
      <c r="C99" s="8">
        <v>6</v>
      </c>
      <c r="D99" s="317"/>
      <c r="E99" s="7" t="s">
        <v>172</v>
      </c>
      <c r="F99" s="17" t="s">
        <v>84</v>
      </c>
      <c r="G99" s="8">
        <v>13430</v>
      </c>
      <c r="H99" s="8">
        <v>19</v>
      </c>
      <c r="I99" s="8">
        <v>20</v>
      </c>
      <c r="J99" s="8">
        <v>12</v>
      </c>
      <c r="K99" s="8">
        <v>41</v>
      </c>
      <c r="L99" s="8">
        <v>33</v>
      </c>
      <c r="M99" s="90">
        <v>30</v>
      </c>
      <c r="N99" s="114">
        <f t="shared" si="34"/>
        <v>155</v>
      </c>
      <c r="O99" s="280"/>
      <c r="P99" s="282"/>
    </row>
    <row r="100" spans="2:16" ht="21.95" customHeight="1">
      <c r="B100" s="275">
        <v>4</v>
      </c>
      <c r="C100" s="14">
        <v>417</v>
      </c>
      <c r="D100" s="270" t="s">
        <v>98</v>
      </c>
      <c r="E100" s="18" t="s">
        <v>95</v>
      </c>
      <c r="F100" s="191" t="s">
        <v>84</v>
      </c>
      <c r="G100" s="14">
        <v>118723</v>
      </c>
      <c r="H100" s="14">
        <v>41</v>
      </c>
      <c r="I100" s="14">
        <v>56</v>
      </c>
      <c r="J100" s="14">
        <v>41</v>
      </c>
      <c r="K100" s="14">
        <v>28</v>
      </c>
      <c r="L100" s="14">
        <v>22</v>
      </c>
      <c r="M100" s="88">
        <v>13</v>
      </c>
      <c r="N100" s="113">
        <f>H100+I100+J100+K100+L100+M100</f>
        <v>201</v>
      </c>
      <c r="O100" s="278">
        <f>N100+N101+N102</f>
        <v>559</v>
      </c>
      <c r="P100" s="281">
        <v>32</v>
      </c>
    </row>
    <row r="101" spans="2:16" ht="21.95" customHeight="1">
      <c r="B101" s="276"/>
      <c r="C101" s="10">
        <v>417</v>
      </c>
      <c r="D101" s="271"/>
      <c r="E101" s="6" t="s">
        <v>96</v>
      </c>
      <c r="F101" s="190" t="s">
        <v>84</v>
      </c>
      <c r="G101" s="10">
        <v>48939</v>
      </c>
      <c r="H101" s="10">
        <v>58</v>
      </c>
      <c r="I101" s="10">
        <v>30</v>
      </c>
      <c r="J101" s="10">
        <v>6</v>
      </c>
      <c r="K101" s="10">
        <v>21</v>
      </c>
      <c r="L101" s="10">
        <v>34</v>
      </c>
      <c r="M101" s="89">
        <v>6</v>
      </c>
      <c r="N101" s="111">
        <f>H101+I101+J101+K101+L101+M101</f>
        <v>155</v>
      </c>
      <c r="O101" s="279"/>
      <c r="P101" s="282"/>
    </row>
    <row r="102" spans="2:16" ht="21.95" customHeight="1" thickBot="1">
      <c r="B102" s="277"/>
      <c r="C102" s="8">
        <v>417</v>
      </c>
      <c r="D102" s="272"/>
      <c r="E102" s="7" t="s">
        <v>97</v>
      </c>
      <c r="F102" s="192" t="s">
        <v>84</v>
      </c>
      <c r="G102" s="8">
        <v>75936</v>
      </c>
      <c r="H102" s="8">
        <v>40</v>
      </c>
      <c r="I102" s="8">
        <v>43</v>
      </c>
      <c r="J102" s="8">
        <v>20</v>
      </c>
      <c r="K102" s="8">
        <v>55</v>
      </c>
      <c r="L102" s="8">
        <v>25</v>
      </c>
      <c r="M102" s="90">
        <v>20</v>
      </c>
      <c r="N102" s="114">
        <f>H102+I102+J102+K102+L102+M102</f>
        <v>203</v>
      </c>
      <c r="O102" s="280"/>
      <c r="P102" s="283"/>
    </row>
    <row r="103" spans="2:16" ht="21.95" customHeight="1">
      <c r="B103" s="276">
        <v>60</v>
      </c>
      <c r="C103" s="3">
        <v>51</v>
      </c>
      <c r="D103" s="271" t="s">
        <v>79</v>
      </c>
      <c r="E103" s="2" t="s">
        <v>80</v>
      </c>
      <c r="F103" s="45" t="s">
        <v>84</v>
      </c>
      <c r="G103" s="55">
        <v>112161</v>
      </c>
      <c r="H103" s="55">
        <v>40</v>
      </c>
      <c r="I103" s="55">
        <v>25</v>
      </c>
      <c r="J103" s="55">
        <v>29</v>
      </c>
      <c r="K103" s="55">
        <v>76</v>
      </c>
      <c r="L103" s="55">
        <v>18</v>
      </c>
      <c r="M103" s="108">
        <v>22</v>
      </c>
      <c r="N103" s="112">
        <f t="shared" si="34"/>
        <v>210</v>
      </c>
      <c r="O103" s="279">
        <f t="shared" ref="O103" si="36">N103+N104+N105</f>
        <v>546</v>
      </c>
      <c r="P103" s="281">
        <v>33</v>
      </c>
    </row>
    <row r="104" spans="2:16" ht="21.95" customHeight="1">
      <c r="B104" s="276"/>
      <c r="C104" s="10">
        <v>51</v>
      </c>
      <c r="D104" s="271"/>
      <c r="E104" s="11" t="s">
        <v>121</v>
      </c>
      <c r="F104" s="44" t="s">
        <v>84</v>
      </c>
      <c r="G104" s="54">
        <v>100531</v>
      </c>
      <c r="H104" s="25">
        <v>23</v>
      </c>
      <c r="I104" s="25">
        <v>68</v>
      </c>
      <c r="J104" s="25">
        <v>22</v>
      </c>
      <c r="K104" s="25">
        <v>17</v>
      </c>
      <c r="L104" s="25">
        <v>15</v>
      </c>
      <c r="M104" s="110">
        <v>15</v>
      </c>
      <c r="N104" s="111">
        <f t="shared" si="34"/>
        <v>160</v>
      </c>
      <c r="O104" s="279"/>
      <c r="P104" s="282"/>
    </row>
    <row r="105" spans="2:16" ht="21.95" customHeight="1" thickBot="1">
      <c r="B105" s="276"/>
      <c r="C105" s="5">
        <v>51</v>
      </c>
      <c r="D105" s="271"/>
      <c r="E105" s="4" t="s">
        <v>285</v>
      </c>
      <c r="F105" s="43" t="s">
        <v>84</v>
      </c>
      <c r="G105" s="5">
        <v>55649</v>
      </c>
      <c r="H105" s="5">
        <v>43</v>
      </c>
      <c r="I105" s="5">
        <v>31</v>
      </c>
      <c r="J105" s="5">
        <v>28</v>
      </c>
      <c r="K105" s="5">
        <v>8</v>
      </c>
      <c r="L105" s="5">
        <v>35</v>
      </c>
      <c r="M105" s="91">
        <v>31</v>
      </c>
      <c r="N105" s="115">
        <f t="shared" si="34"/>
        <v>176</v>
      </c>
      <c r="O105" s="279"/>
      <c r="P105" s="282"/>
    </row>
    <row r="106" spans="2:16" ht="21.95" customHeight="1">
      <c r="B106" s="275">
        <v>8</v>
      </c>
      <c r="C106" s="14">
        <v>61</v>
      </c>
      <c r="D106" s="270" t="s">
        <v>11</v>
      </c>
      <c r="E106" s="18" t="s">
        <v>103</v>
      </c>
      <c r="F106" s="185" t="s">
        <v>84</v>
      </c>
      <c r="G106" s="14">
        <v>91367</v>
      </c>
      <c r="H106" s="14">
        <v>26</v>
      </c>
      <c r="I106" s="14">
        <v>25</v>
      </c>
      <c r="J106" s="14">
        <v>11</v>
      </c>
      <c r="K106" s="14">
        <v>11</v>
      </c>
      <c r="L106" s="14">
        <v>45</v>
      </c>
      <c r="M106" s="88">
        <v>35</v>
      </c>
      <c r="N106" s="113">
        <f t="shared" si="34"/>
        <v>153</v>
      </c>
      <c r="O106" s="278">
        <f t="shared" ref="O106" si="37">N106+N107+N108</f>
        <v>543</v>
      </c>
      <c r="P106" s="281">
        <v>34</v>
      </c>
    </row>
    <row r="107" spans="2:16" ht="21.95" customHeight="1">
      <c r="B107" s="276"/>
      <c r="C107" s="10">
        <v>61</v>
      </c>
      <c r="D107" s="271"/>
      <c r="E107" s="6" t="s">
        <v>104</v>
      </c>
      <c r="F107" s="188" t="s">
        <v>84</v>
      </c>
      <c r="G107" s="10">
        <v>154762</v>
      </c>
      <c r="H107" s="10">
        <v>20</v>
      </c>
      <c r="I107" s="10">
        <v>17</v>
      </c>
      <c r="J107" s="10">
        <v>24</v>
      </c>
      <c r="K107" s="10">
        <v>52</v>
      </c>
      <c r="L107" s="10">
        <v>23</v>
      </c>
      <c r="M107" s="89">
        <v>43</v>
      </c>
      <c r="N107" s="111">
        <f t="shared" si="34"/>
        <v>179</v>
      </c>
      <c r="O107" s="279"/>
      <c r="P107" s="282"/>
    </row>
    <row r="108" spans="2:16" ht="21.95" customHeight="1" thickBot="1">
      <c r="B108" s="277"/>
      <c r="C108" s="8">
        <v>61</v>
      </c>
      <c r="D108" s="272"/>
      <c r="E108" s="7" t="s">
        <v>105</v>
      </c>
      <c r="F108" s="187" t="s">
        <v>84</v>
      </c>
      <c r="G108" s="8">
        <v>162647</v>
      </c>
      <c r="H108" s="8">
        <v>23</v>
      </c>
      <c r="I108" s="8">
        <v>19</v>
      </c>
      <c r="J108" s="8">
        <v>25</v>
      </c>
      <c r="K108" s="8">
        <v>60</v>
      </c>
      <c r="L108" s="8">
        <v>28</v>
      </c>
      <c r="M108" s="90">
        <v>56</v>
      </c>
      <c r="N108" s="114">
        <f t="shared" si="34"/>
        <v>211</v>
      </c>
      <c r="O108" s="280"/>
      <c r="P108" s="283"/>
    </row>
    <row r="109" spans="2:16" ht="21.95" customHeight="1">
      <c r="B109" s="276">
        <v>58</v>
      </c>
      <c r="C109" s="3"/>
      <c r="D109" s="271" t="s">
        <v>189</v>
      </c>
      <c r="E109" s="82" t="s">
        <v>191</v>
      </c>
      <c r="F109" s="45" t="s">
        <v>84</v>
      </c>
      <c r="G109" s="72">
        <v>1653</v>
      </c>
      <c r="H109" s="83">
        <v>43</v>
      </c>
      <c r="I109" s="83">
        <v>25</v>
      </c>
      <c r="J109" s="83">
        <v>28</v>
      </c>
      <c r="K109" s="83">
        <v>4</v>
      </c>
      <c r="L109" s="83">
        <v>16</v>
      </c>
      <c r="M109" s="98">
        <v>24</v>
      </c>
      <c r="N109" s="112">
        <f t="shared" ref="N109:N117" si="38">H109+I109+J109+K109+L109+M109</f>
        <v>140</v>
      </c>
      <c r="O109" s="279">
        <f t="shared" ref="O109" si="39">N109+N110+N111</f>
        <v>540</v>
      </c>
      <c r="P109" s="281">
        <v>35</v>
      </c>
    </row>
    <row r="110" spans="2:16" ht="21.95" customHeight="1">
      <c r="B110" s="276"/>
      <c r="C110" s="20"/>
      <c r="D110" s="271"/>
      <c r="E110" s="79" t="s">
        <v>192</v>
      </c>
      <c r="F110" s="44" t="s">
        <v>84</v>
      </c>
      <c r="G110" s="69">
        <v>21066</v>
      </c>
      <c r="H110" s="157">
        <v>31</v>
      </c>
      <c r="I110" s="157">
        <v>15</v>
      </c>
      <c r="J110" s="157">
        <v>32</v>
      </c>
      <c r="K110" s="157">
        <v>33</v>
      </c>
      <c r="L110" s="157">
        <v>32</v>
      </c>
      <c r="M110" s="158">
        <v>21</v>
      </c>
      <c r="N110" s="111">
        <f t="shared" si="38"/>
        <v>164</v>
      </c>
      <c r="O110" s="279"/>
      <c r="P110" s="282"/>
    </row>
    <row r="111" spans="2:16" ht="21.95" customHeight="1" thickBot="1">
      <c r="B111" s="276"/>
      <c r="C111" s="5"/>
      <c r="D111" s="271"/>
      <c r="E111" s="142" t="s">
        <v>193</v>
      </c>
      <c r="F111" s="43" t="s">
        <v>84</v>
      </c>
      <c r="G111" s="143">
        <v>1487</v>
      </c>
      <c r="H111" s="87">
        <v>45</v>
      </c>
      <c r="I111" s="87">
        <v>33</v>
      </c>
      <c r="J111" s="87">
        <v>47</v>
      </c>
      <c r="K111" s="87">
        <v>18</v>
      </c>
      <c r="L111" s="87">
        <v>43</v>
      </c>
      <c r="M111" s="102">
        <v>50</v>
      </c>
      <c r="N111" s="115">
        <f t="shared" si="38"/>
        <v>236</v>
      </c>
      <c r="O111" s="279"/>
      <c r="P111" s="282"/>
    </row>
    <row r="112" spans="2:16" ht="21.95" customHeight="1">
      <c r="B112" s="275">
        <v>2</v>
      </c>
      <c r="C112" s="14">
        <v>32</v>
      </c>
      <c r="D112" s="270" t="s">
        <v>8</v>
      </c>
      <c r="E112" s="18" t="s">
        <v>9</v>
      </c>
      <c r="F112" s="12" t="s">
        <v>84</v>
      </c>
      <c r="G112" s="14">
        <v>130606</v>
      </c>
      <c r="H112" s="14">
        <v>25</v>
      </c>
      <c r="I112" s="14">
        <v>29</v>
      </c>
      <c r="J112" s="14">
        <v>25</v>
      </c>
      <c r="K112" s="14">
        <v>14</v>
      </c>
      <c r="L112" s="14">
        <v>27</v>
      </c>
      <c r="M112" s="88">
        <v>26</v>
      </c>
      <c r="N112" s="176">
        <f t="shared" si="38"/>
        <v>146</v>
      </c>
      <c r="O112" s="278">
        <f t="shared" ref="O112" si="40">N112+N113+N114</f>
        <v>537</v>
      </c>
      <c r="P112" s="281">
        <v>36</v>
      </c>
    </row>
    <row r="113" spans="2:17" ht="21.95" customHeight="1">
      <c r="B113" s="276"/>
      <c r="C113" s="10">
        <v>32</v>
      </c>
      <c r="D113" s="271"/>
      <c r="E113" s="6" t="s">
        <v>85</v>
      </c>
      <c r="F113" s="81" t="s">
        <v>84</v>
      </c>
      <c r="G113" s="10">
        <v>90409</v>
      </c>
      <c r="H113" s="20">
        <v>40</v>
      </c>
      <c r="I113" s="20">
        <v>35</v>
      </c>
      <c r="J113" s="20">
        <v>36</v>
      </c>
      <c r="K113" s="20">
        <v>38</v>
      </c>
      <c r="L113" s="20">
        <v>31</v>
      </c>
      <c r="M113" s="20">
        <v>27</v>
      </c>
      <c r="N113" s="111">
        <f t="shared" si="38"/>
        <v>207</v>
      </c>
      <c r="O113" s="279"/>
      <c r="P113" s="282"/>
    </row>
    <row r="114" spans="2:17" ht="21.95" customHeight="1" thickBot="1">
      <c r="B114" s="276"/>
      <c r="C114" s="5">
        <v>32</v>
      </c>
      <c r="D114" s="271"/>
      <c r="E114" s="4" t="s">
        <v>86</v>
      </c>
      <c r="F114" s="43" t="s">
        <v>84</v>
      </c>
      <c r="G114" s="5">
        <v>17593</v>
      </c>
      <c r="H114" s="10">
        <v>14</v>
      </c>
      <c r="I114" s="10">
        <v>6</v>
      </c>
      <c r="J114" s="10">
        <v>39</v>
      </c>
      <c r="K114" s="10">
        <v>22</v>
      </c>
      <c r="L114" s="10">
        <v>40</v>
      </c>
      <c r="M114" s="89">
        <v>63</v>
      </c>
      <c r="N114" s="165">
        <f t="shared" si="38"/>
        <v>184</v>
      </c>
      <c r="O114" s="279"/>
      <c r="P114" s="283"/>
    </row>
    <row r="115" spans="2:17" ht="21.95" customHeight="1">
      <c r="B115" s="275">
        <v>56</v>
      </c>
      <c r="C115" s="14">
        <v>440</v>
      </c>
      <c r="D115" s="270" t="s">
        <v>78</v>
      </c>
      <c r="E115" s="211" t="s">
        <v>197</v>
      </c>
      <c r="F115" s="185" t="s">
        <v>84</v>
      </c>
      <c r="G115" s="23">
        <v>158261</v>
      </c>
      <c r="H115" s="23">
        <v>56</v>
      </c>
      <c r="I115" s="23">
        <v>33</v>
      </c>
      <c r="J115" s="23">
        <v>34</v>
      </c>
      <c r="K115" s="23">
        <v>24</v>
      </c>
      <c r="L115" s="23">
        <v>11</v>
      </c>
      <c r="M115" s="107">
        <v>38</v>
      </c>
      <c r="N115" s="113">
        <f t="shared" si="38"/>
        <v>196</v>
      </c>
      <c r="O115" s="278">
        <f t="shared" ref="O115" si="41">N115+N116+N117</f>
        <v>525</v>
      </c>
      <c r="P115" s="281">
        <v>37</v>
      </c>
    </row>
    <row r="116" spans="2:17" ht="21.95" customHeight="1">
      <c r="B116" s="276"/>
      <c r="C116" s="10">
        <v>440</v>
      </c>
      <c r="D116" s="271"/>
      <c r="E116" s="181" t="s">
        <v>198</v>
      </c>
      <c r="F116" s="186" t="s">
        <v>84</v>
      </c>
      <c r="G116" s="206">
        <v>152674</v>
      </c>
      <c r="H116" s="151">
        <v>22</v>
      </c>
      <c r="I116" s="151">
        <v>21</v>
      </c>
      <c r="J116" s="151">
        <v>17</v>
      </c>
      <c r="K116" s="151">
        <v>29</v>
      </c>
      <c r="L116" s="151">
        <v>45</v>
      </c>
      <c r="M116" s="152">
        <v>48</v>
      </c>
      <c r="N116" s="111">
        <f t="shared" si="38"/>
        <v>182</v>
      </c>
      <c r="O116" s="279"/>
      <c r="P116" s="282"/>
    </row>
    <row r="117" spans="2:17" ht="21.95" customHeight="1" thickBot="1">
      <c r="B117" s="277"/>
      <c r="C117" s="8">
        <v>440</v>
      </c>
      <c r="D117" s="272"/>
      <c r="E117" s="212" t="s">
        <v>199</v>
      </c>
      <c r="F117" s="187" t="s">
        <v>84</v>
      </c>
      <c r="G117" s="213">
        <v>166621</v>
      </c>
      <c r="H117" s="155">
        <v>8</v>
      </c>
      <c r="I117" s="155">
        <v>16</v>
      </c>
      <c r="J117" s="155">
        <v>10</v>
      </c>
      <c r="K117" s="155">
        <v>18</v>
      </c>
      <c r="L117" s="155">
        <v>18</v>
      </c>
      <c r="M117" s="156">
        <v>77</v>
      </c>
      <c r="N117" s="114">
        <f t="shared" si="38"/>
        <v>147</v>
      </c>
      <c r="O117" s="280"/>
      <c r="P117" s="282"/>
    </row>
    <row r="118" spans="2:17" ht="27.75" customHeight="1">
      <c r="B118" s="375"/>
      <c r="C118" s="220" t="s">
        <v>279</v>
      </c>
      <c r="D118" s="368" t="s">
        <v>278</v>
      </c>
      <c r="E118" s="380" t="s">
        <v>280</v>
      </c>
      <c r="F118" s="221" t="s">
        <v>127</v>
      </c>
      <c r="G118" s="222">
        <v>159785</v>
      </c>
      <c r="H118" s="14">
        <v>38</v>
      </c>
      <c r="I118" s="14">
        <v>36</v>
      </c>
      <c r="J118" s="14">
        <v>16</v>
      </c>
      <c r="K118" s="14">
        <v>29</v>
      </c>
      <c r="L118" s="14">
        <v>58</v>
      </c>
      <c r="M118" s="14">
        <v>31</v>
      </c>
      <c r="N118" s="113">
        <f t="shared" ref="N118:N121" si="42">H118+I118+J118+K118+L118+M118</f>
        <v>208</v>
      </c>
      <c r="O118" s="231"/>
      <c r="P118" s="246"/>
    </row>
    <row r="119" spans="2:17" ht="21.95" customHeight="1">
      <c r="B119" s="376"/>
      <c r="C119" s="59" t="s">
        <v>149</v>
      </c>
      <c r="D119" s="369"/>
      <c r="E119" s="61" t="s">
        <v>67</v>
      </c>
      <c r="F119" s="57" t="s">
        <v>84</v>
      </c>
      <c r="G119" s="62">
        <v>113686</v>
      </c>
      <c r="H119" s="34">
        <v>56</v>
      </c>
      <c r="I119" s="34">
        <v>17</v>
      </c>
      <c r="J119" s="34">
        <v>46</v>
      </c>
      <c r="K119" s="34">
        <v>45</v>
      </c>
      <c r="L119" s="34">
        <v>39</v>
      </c>
      <c r="M119" s="105">
        <v>54</v>
      </c>
      <c r="N119" s="112">
        <f t="shared" si="42"/>
        <v>257</v>
      </c>
      <c r="O119" s="232"/>
      <c r="P119" s="247"/>
    </row>
    <row r="120" spans="2:17" ht="26.25" customHeight="1">
      <c r="B120" s="376"/>
      <c r="C120" s="59" t="s">
        <v>159</v>
      </c>
      <c r="D120" s="369"/>
      <c r="E120" s="56" t="s">
        <v>122</v>
      </c>
      <c r="F120" s="57" t="s">
        <v>84</v>
      </c>
      <c r="G120" s="58">
        <v>152711</v>
      </c>
      <c r="H120" s="20">
        <v>25</v>
      </c>
      <c r="I120" s="20">
        <v>65</v>
      </c>
      <c r="J120" s="20">
        <v>41</v>
      </c>
      <c r="K120" s="20">
        <v>53</v>
      </c>
      <c r="L120" s="20">
        <v>41</v>
      </c>
      <c r="M120" s="92">
        <v>73</v>
      </c>
      <c r="N120" s="112">
        <f t="shared" si="42"/>
        <v>298</v>
      </c>
      <c r="O120" s="233"/>
      <c r="P120" s="248"/>
      <c r="Q120" s="173"/>
    </row>
    <row r="121" spans="2:17" ht="21.95" customHeight="1" thickBot="1">
      <c r="B121" s="376"/>
      <c r="C121" s="203" t="s">
        <v>250</v>
      </c>
      <c r="D121" s="370"/>
      <c r="E121" s="171" t="s">
        <v>283</v>
      </c>
      <c r="F121" s="219" t="s">
        <v>127</v>
      </c>
      <c r="G121" s="172">
        <v>48539</v>
      </c>
      <c r="H121" s="5">
        <v>41</v>
      </c>
      <c r="I121" s="5">
        <v>26</v>
      </c>
      <c r="J121" s="5">
        <v>37</v>
      </c>
      <c r="K121" s="5">
        <v>38</v>
      </c>
      <c r="L121" s="5">
        <v>44</v>
      </c>
      <c r="M121" s="91">
        <v>38</v>
      </c>
      <c r="N121" s="112">
        <f t="shared" si="42"/>
        <v>224</v>
      </c>
      <c r="O121" s="234"/>
      <c r="P121" s="249"/>
    </row>
    <row r="122" spans="2:17" ht="29.25" customHeight="1" thickBot="1">
      <c r="B122" s="372" t="s">
        <v>293</v>
      </c>
      <c r="C122" s="373"/>
      <c r="D122" s="373"/>
      <c r="E122" s="373"/>
      <c r="F122" s="373"/>
      <c r="G122" s="373"/>
      <c r="H122" s="373"/>
      <c r="I122" s="373"/>
      <c r="J122" s="373"/>
      <c r="K122" s="373"/>
      <c r="L122" s="373"/>
      <c r="M122" s="373"/>
      <c r="N122" s="373"/>
      <c r="O122" s="373"/>
      <c r="P122" s="374"/>
    </row>
    <row r="123" spans="2:17" ht="21.95" customHeight="1">
      <c r="B123" s="275">
        <v>46</v>
      </c>
      <c r="C123" s="14">
        <v>214</v>
      </c>
      <c r="D123" s="328" t="s">
        <v>128</v>
      </c>
      <c r="E123" s="132" t="s">
        <v>129</v>
      </c>
      <c r="F123" s="80" t="s">
        <v>84</v>
      </c>
      <c r="G123" s="133">
        <v>82967</v>
      </c>
      <c r="H123" s="133">
        <v>28</v>
      </c>
      <c r="I123" s="133">
        <v>81</v>
      </c>
      <c r="J123" s="133">
        <v>64</v>
      </c>
      <c r="K123" s="133">
        <v>30</v>
      </c>
      <c r="L123" s="133">
        <v>57</v>
      </c>
      <c r="M123" s="134">
        <v>45</v>
      </c>
      <c r="N123" s="113">
        <f>H123+I123+J123+K123+L123+M123</f>
        <v>305</v>
      </c>
      <c r="O123" s="278">
        <f>N123</f>
        <v>305</v>
      </c>
      <c r="P123" s="306"/>
    </row>
    <row r="124" spans="2:17" ht="21.95" customHeight="1">
      <c r="B124" s="276"/>
      <c r="C124" s="10">
        <v>214</v>
      </c>
      <c r="D124" s="271"/>
      <c r="E124" s="36" t="s">
        <v>49</v>
      </c>
      <c r="F124" s="44" t="s">
        <v>84</v>
      </c>
      <c r="G124" s="20">
        <v>157042</v>
      </c>
      <c r="H124" s="350" t="s">
        <v>291</v>
      </c>
      <c r="I124" s="351"/>
      <c r="J124" s="351"/>
      <c r="K124" s="351"/>
      <c r="L124" s="351"/>
      <c r="M124" s="352"/>
      <c r="N124" s="111">
        <v>0</v>
      </c>
      <c r="O124" s="279"/>
      <c r="P124" s="307"/>
    </row>
    <row r="125" spans="2:17" ht="21.95" customHeight="1" thickBot="1">
      <c r="B125" s="277"/>
      <c r="C125" s="8">
        <v>214</v>
      </c>
      <c r="D125" s="330"/>
      <c r="E125" s="33" t="s">
        <v>130</v>
      </c>
      <c r="F125" s="17" t="s">
        <v>84</v>
      </c>
      <c r="G125" s="28">
        <v>51090</v>
      </c>
      <c r="H125" s="353" t="s">
        <v>291</v>
      </c>
      <c r="I125" s="354"/>
      <c r="J125" s="354"/>
      <c r="K125" s="354"/>
      <c r="L125" s="354"/>
      <c r="M125" s="355"/>
      <c r="N125" s="114">
        <v>0</v>
      </c>
      <c r="O125" s="280"/>
      <c r="P125" s="308"/>
    </row>
    <row r="126" spans="2:17" ht="21.95" customHeight="1">
      <c r="B126" s="275">
        <v>6</v>
      </c>
      <c r="C126" s="14">
        <v>13</v>
      </c>
      <c r="D126" s="270" t="s">
        <v>200</v>
      </c>
      <c r="E126" s="18" t="s">
        <v>202</v>
      </c>
      <c r="F126" s="185" t="s">
        <v>84</v>
      </c>
      <c r="G126" s="14">
        <v>114297</v>
      </c>
      <c r="H126" s="14">
        <v>30</v>
      </c>
      <c r="I126" s="14">
        <v>41</v>
      </c>
      <c r="J126" s="14">
        <v>67</v>
      </c>
      <c r="K126" s="14">
        <v>14</v>
      </c>
      <c r="L126" s="14">
        <v>18</v>
      </c>
      <c r="M126" s="88">
        <v>17</v>
      </c>
      <c r="N126" s="113">
        <f>H126+I126+J126+K126+L126+M126</f>
        <v>187</v>
      </c>
      <c r="O126" s="278">
        <f t="shared" ref="O126" si="43">N126+N127+N128</f>
        <v>607</v>
      </c>
      <c r="P126" s="306"/>
    </row>
    <row r="127" spans="2:17" ht="21.95" customHeight="1">
      <c r="B127" s="276"/>
      <c r="C127" s="20">
        <v>13</v>
      </c>
      <c r="D127" s="271"/>
      <c r="E127" s="207" t="s">
        <v>203</v>
      </c>
      <c r="F127" s="186" t="s">
        <v>84</v>
      </c>
      <c r="G127" s="20">
        <v>20630</v>
      </c>
      <c r="H127" s="20">
        <v>43</v>
      </c>
      <c r="I127" s="20">
        <v>24</v>
      </c>
      <c r="J127" s="20">
        <v>43</v>
      </c>
      <c r="K127" s="20">
        <v>25</v>
      </c>
      <c r="L127" s="20">
        <v>36</v>
      </c>
      <c r="M127" s="92">
        <v>9</v>
      </c>
      <c r="N127" s="111">
        <f>H127+I127+J127+K127+L127+M127</f>
        <v>180</v>
      </c>
      <c r="O127" s="279"/>
      <c r="P127" s="307"/>
    </row>
    <row r="128" spans="2:17" ht="21.95" customHeight="1" thickBot="1">
      <c r="B128" s="277"/>
      <c r="C128" s="8">
        <v>13</v>
      </c>
      <c r="D128" s="272"/>
      <c r="E128" s="7" t="s">
        <v>220</v>
      </c>
      <c r="F128" s="187" t="s">
        <v>84</v>
      </c>
      <c r="G128" s="8">
        <v>152495</v>
      </c>
      <c r="H128" s="8">
        <v>58</v>
      </c>
      <c r="I128" s="8">
        <v>18</v>
      </c>
      <c r="J128" s="8">
        <v>30</v>
      </c>
      <c r="K128" s="8">
        <v>31</v>
      </c>
      <c r="L128" s="8">
        <v>64</v>
      </c>
      <c r="M128" s="90">
        <v>39</v>
      </c>
      <c r="N128" s="114">
        <f>H128+I128+J128+K128+L128+M128</f>
        <v>240</v>
      </c>
      <c r="O128" s="280"/>
      <c r="P128" s="308"/>
    </row>
    <row r="129" spans="2:19" ht="21.95" customHeight="1" thickBot="1">
      <c r="B129" s="275">
        <v>26</v>
      </c>
      <c r="C129" s="14"/>
      <c r="D129" s="270" t="s">
        <v>32</v>
      </c>
      <c r="E129" s="18" t="s">
        <v>34</v>
      </c>
      <c r="F129" s="12" t="s">
        <v>84</v>
      </c>
      <c r="G129" s="14">
        <v>46004246</v>
      </c>
      <c r="H129" s="356" t="s">
        <v>291</v>
      </c>
      <c r="I129" s="357"/>
      <c r="J129" s="357"/>
      <c r="K129" s="357"/>
      <c r="L129" s="357"/>
      <c r="M129" s="358"/>
      <c r="N129" s="113">
        <v>0</v>
      </c>
      <c r="O129" s="278">
        <f>N130+N131</f>
        <v>521</v>
      </c>
      <c r="P129" s="306"/>
    </row>
    <row r="130" spans="2:19" ht="21.95" customHeight="1">
      <c r="B130" s="276"/>
      <c r="C130" s="10"/>
      <c r="D130" s="271"/>
      <c r="E130" s="2" t="s">
        <v>30</v>
      </c>
      <c r="F130" s="12" t="s">
        <v>84</v>
      </c>
      <c r="G130" s="14">
        <v>46003661</v>
      </c>
      <c r="H130" s="10">
        <v>26</v>
      </c>
      <c r="I130" s="10">
        <v>79</v>
      </c>
      <c r="J130" s="10">
        <v>40</v>
      </c>
      <c r="K130" s="10">
        <v>34</v>
      </c>
      <c r="L130" s="10">
        <v>29</v>
      </c>
      <c r="M130" s="89">
        <v>48</v>
      </c>
      <c r="N130" s="111">
        <f t="shared" ref="N130:N131" si="44">H130+I130+J130+K130+L130+M130</f>
        <v>256</v>
      </c>
      <c r="O130" s="279"/>
      <c r="P130" s="307"/>
    </row>
    <row r="131" spans="2:19" ht="21.95" customHeight="1" thickBot="1">
      <c r="B131" s="277"/>
      <c r="C131" s="8"/>
      <c r="D131" s="272"/>
      <c r="E131" s="7" t="s">
        <v>125</v>
      </c>
      <c r="F131" s="123" t="s">
        <v>84</v>
      </c>
      <c r="G131" s="121">
        <v>46004015</v>
      </c>
      <c r="H131" s="8">
        <v>38</v>
      </c>
      <c r="I131" s="8">
        <v>41</v>
      </c>
      <c r="J131" s="8">
        <v>48</v>
      </c>
      <c r="K131" s="8">
        <v>43</v>
      </c>
      <c r="L131" s="8">
        <v>43</v>
      </c>
      <c r="M131" s="90">
        <v>52</v>
      </c>
      <c r="N131" s="114">
        <f t="shared" si="44"/>
        <v>265</v>
      </c>
      <c r="O131" s="280"/>
      <c r="P131" s="308"/>
    </row>
    <row r="132" spans="2:19" ht="29.25" customHeight="1">
      <c r="B132" s="275">
        <v>28</v>
      </c>
      <c r="C132" s="14"/>
      <c r="D132" s="328" t="s">
        <v>186</v>
      </c>
      <c r="E132" s="178" t="s">
        <v>126</v>
      </c>
      <c r="F132" s="12" t="s">
        <v>127</v>
      </c>
      <c r="G132" s="70">
        <v>46003961</v>
      </c>
      <c r="H132" s="86">
        <v>27</v>
      </c>
      <c r="I132" s="86">
        <v>17</v>
      </c>
      <c r="J132" s="86">
        <v>6</v>
      </c>
      <c r="K132" s="86">
        <v>20</v>
      </c>
      <c r="L132" s="86">
        <v>11</v>
      </c>
      <c r="M132" s="101">
        <v>6</v>
      </c>
      <c r="N132" s="113">
        <f t="shared" ref="N132:N173" si="45">H132+I132+J132+K132+L132+M132</f>
        <v>87</v>
      </c>
      <c r="O132" s="278">
        <f t="shared" ref="O132" si="46">N132+N133+N134</f>
        <v>459</v>
      </c>
      <c r="P132" s="306"/>
      <c r="Q132" s="223"/>
    </row>
    <row r="133" spans="2:19" ht="21.95" customHeight="1">
      <c r="B133" s="276"/>
      <c r="C133" s="10"/>
      <c r="D133" s="329"/>
      <c r="E133" s="79" t="s">
        <v>187</v>
      </c>
      <c r="F133" s="44" t="s">
        <v>127</v>
      </c>
      <c r="G133" s="69">
        <v>46004595</v>
      </c>
      <c r="H133" s="84">
        <v>37</v>
      </c>
      <c r="I133" s="84">
        <v>32</v>
      </c>
      <c r="J133" s="84">
        <v>25</v>
      </c>
      <c r="K133" s="84">
        <v>28</v>
      </c>
      <c r="L133" s="84">
        <v>46</v>
      </c>
      <c r="M133" s="99">
        <v>28</v>
      </c>
      <c r="N133" s="111">
        <f t="shared" si="45"/>
        <v>196</v>
      </c>
      <c r="O133" s="279"/>
      <c r="P133" s="307"/>
    </row>
    <row r="134" spans="2:19" ht="16.5" thickBot="1">
      <c r="B134" s="277"/>
      <c r="C134" s="8"/>
      <c r="D134" s="330"/>
      <c r="E134" s="179" t="s">
        <v>188</v>
      </c>
      <c r="F134" s="17" t="s">
        <v>127</v>
      </c>
      <c r="G134" s="71">
        <v>46003901</v>
      </c>
      <c r="H134" s="85">
        <v>19</v>
      </c>
      <c r="I134" s="85">
        <v>7</v>
      </c>
      <c r="J134" s="85">
        <v>41</v>
      </c>
      <c r="K134" s="85">
        <v>26</v>
      </c>
      <c r="L134" s="85">
        <v>42</v>
      </c>
      <c r="M134" s="100">
        <v>41</v>
      </c>
      <c r="N134" s="114">
        <f t="shared" si="45"/>
        <v>176</v>
      </c>
      <c r="O134" s="280"/>
      <c r="P134" s="308"/>
    </row>
    <row r="135" spans="2:19" ht="15.75">
      <c r="B135" s="275">
        <v>37</v>
      </c>
      <c r="C135" s="14">
        <v>444</v>
      </c>
      <c r="D135" s="328" t="s">
        <v>228</v>
      </c>
      <c r="E135" s="18" t="s">
        <v>229</v>
      </c>
      <c r="F135" s="159" t="s">
        <v>84</v>
      </c>
      <c r="G135" s="14">
        <v>149365</v>
      </c>
      <c r="H135" s="14">
        <v>33</v>
      </c>
      <c r="I135" s="14">
        <v>20</v>
      </c>
      <c r="J135" s="14">
        <v>43</v>
      </c>
      <c r="K135" s="14">
        <v>14</v>
      </c>
      <c r="L135" s="14">
        <v>28</v>
      </c>
      <c r="M135" s="88">
        <v>33</v>
      </c>
      <c r="N135" s="113">
        <f t="shared" si="45"/>
        <v>171</v>
      </c>
      <c r="O135" s="278">
        <f t="shared" ref="O135" si="47">N135+N136+N137</f>
        <v>615</v>
      </c>
      <c r="P135" s="340"/>
      <c r="R135" s="224"/>
    </row>
    <row r="136" spans="2:19" ht="15.75">
      <c r="B136" s="276"/>
      <c r="C136" s="20">
        <v>444</v>
      </c>
      <c r="D136" s="329"/>
      <c r="E136" s="11" t="s">
        <v>272</v>
      </c>
      <c r="F136" s="160" t="s">
        <v>84</v>
      </c>
      <c r="G136" s="20">
        <v>155174</v>
      </c>
      <c r="H136" s="20">
        <v>35</v>
      </c>
      <c r="I136" s="20">
        <v>47</v>
      </c>
      <c r="J136" s="20">
        <v>18</v>
      </c>
      <c r="K136" s="20">
        <v>20</v>
      </c>
      <c r="L136" s="20">
        <v>40</v>
      </c>
      <c r="M136" s="92">
        <v>49</v>
      </c>
      <c r="N136" s="111">
        <f t="shared" si="45"/>
        <v>209</v>
      </c>
      <c r="O136" s="279"/>
      <c r="P136" s="341"/>
      <c r="S136" s="224"/>
    </row>
    <row r="137" spans="2:19" ht="16.5" thickBot="1">
      <c r="B137" s="277"/>
      <c r="C137" s="8">
        <v>444</v>
      </c>
      <c r="D137" s="330"/>
      <c r="E137" s="7" t="s">
        <v>230</v>
      </c>
      <c r="F137" s="161" t="s">
        <v>84</v>
      </c>
      <c r="G137" s="8">
        <v>91737</v>
      </c>
      <c r="H137" s="8">
        <v>21</v>
      </c>
      <c r="I137" s="8">
        <v>65</v>
      </c>
      <c r="J137" s="8">
        <v>33</v>
      </c>
      <c r="K137" s="8">
        <v>26</v>
      </c>
      <c r="L137" s="8">
        <v>39</v>
      </c>
      <c r="M137" s="90">
        <v>51</v>
      </c>
      <c r="N137" s="114">
        <f t="shared" si="45"/>
        <v>235</v>
      </c>
      <c r="O137" s="280"/>
      <c r="P137" s="342"/>
    </row>
    <row r="138" spans="2:19" ht="15.75">
      <c r="B138" s="275">
        <v>41</v>
      </c>
      <c r="C138" s="14">
        <v>313</v>
      </c>
      <c r="D138" s="270" t="s">
        <v>248</v>
      </c>
      <c r="E138" s="131" t="s">
        <v>50</v>
      </c>
      <c r="F138" s="14" t="s">
        <v>84</v>
      </c>
      <c r="G138" s="19">
        <v>147059</v>
      </c>
      <c r="H138" s="19">
        <v>19</v>
      </c>
      <c r="I138" s="19">
        <v>69</v>
      </c>
      <c r="J138" s="19">
        <v>17</v>
      </c>
      <c r="K138" s="19">
        <v>40</v>
      </c>
      <c r="L138" s="19">
        <v>27</v>
      </c>
      <c r="M138" s="94">
        <v>13</v>
      </c>
      <c r="N138" s="113">
        <f t="shared" si="45"/>
        <v>185</v>
      </c>
      <c r="O138" s="278">
        <f t="shared" ref="O138" si="48">N138+N139+N140</f>
        <v>732</v>
      </c>
      <c r="P138" s="306"/>
    </row>
    <row r="139" spans="2:19" ht="15.75">
      <c r="B139" s="276"/>
      <c r="C139" s="10">
        <v>313</v>
      </c>
      <c r="D139" s="271"/>
      <c r="E139" s="78" t="s">
        <v>218</v>
      </c>
      <c r="F139" s="5" t="s">
        <v>84</v>
      </c>
      <c r="G139" s="39">
        <v>1622040</v>
      </c>
      <c r="H139" s="39">
        <v>20</v>
      </c>
      <c r="I139" s="39">
        <v>4</v>
      </c>
      <c r="J139" s="39">
        <v>2</v>
      </c>
      <c r="K139" s="39">
        <v>38</v>
      </c>
      <c r="L139" s="39">
        <v>83</v>
      </c>
      <c r="M139" s="96">
        <v>65</v>
      </c>
      <c r="N139" s="111">
        <f t="shared" si="45"/>
        <v>212</v>
      </c>
      <c r="O139" s="279"/>
      <c r="P139" s="307"/>
    </row>
    <row r="140" spans="2:19" ht="16.5" thickBot="1">
      <c r="B140" s="277"/>
      <c r="C140" s="8">
        <v>313</v>
      </c>
      <c r="D140" s="272"/>
      <c r="E140" s="124" t="s">
        <v>217</v>
      </c>
      <c r="F140" s="65" t="s">
        <v>84</v>
      </c>
      <c r="G140" s="126">
        <v>157623</v>
      </c>
      <c r="H140" s="148">
        <v>33</v>
      </c>
      <c r="I140" s="148">
        <v>65</v>
      </c>
      <c r="J140" s="148">
        <v>37</v>
      </c>
      <c r="K140" s="148">
        <v>84</v>
      </c>
      <c r="L140" s="148">
        <v>33</v>
      </c>
      <c r="M140" s="150">
        <v>83</v>
      </c>
      <c r="N140" s="114">
        <f t="shared" si="45"/>
        <v>335</v>
      </c>
      <c r="O140" s="280"/>
      <c r="P140" s="308"/>
    </row>
    <row r="141" spans="2:19" ht="15.75">
      <c r="B141" s="275">
        <v>40</v>
      </c>
      <c r="C141" s="14">
        <v>313</v>
      </c>
      <c r="D141" s="270" t="s">
        <v>249</v>
      </c>
      <c r="E141" s="180" t="s">
        <v>213</v>
      </c>
      <c r="F141" s="12" t="s">
        <v>84</v>
      </c>
      <c r="G141" s="19">
        <v>147059</v>
      </c>
      <c r="H141" s="19">
        <v>81</v>
      </c>
      <c r="I141" s="19">
        <v>33</v>
      </c>
      <c r="J141" s="19">
        <v>22</v>
      </c>
      <c r="K141" s="19">
        <v>45</v>
      </c>
      <c r="L141" s="19">
        <v>60</v>
      </c>
      <c r="M141" s="94">
        <v>38</v>
      </c>
      <c r="N141" s="113">
        <f t="shared" si="45"/>
        <v>279</v>
      </c>
      <c r="O141" s="278">
        <f t="shared" ref="O141" si="49">N141+N142+N143</f>
        <v>752</v>
      </c>
      <c r="P141" s="306"/>
    </row>
    <row r="142" spans="2:19" ht="15.75">
      <c r="B142" s="276"/>
      <c r="C142" s="10">
        <v>313</v>
      </c>
      <c r="D142" s="271"/>
      <c r="E142" s="40" t="s">
        <v>52</v>
      </c>
      <c r="F142" s="20" t="s">
        <v>84</v>
      </c>
      <c r="G142" s="129">
        <v>51009</v>
      </c>
      <c r="H142" s="39">
        <v>96</v>
      </c>
      <c r="I142" s="39">
        <v>29</v>
      </c>
      <c r="J142" s="39">
        <v>41</v>
      </c>
      <c r="K142" s="39">
        <v>37</v>
      </c>
      <c r="L142" s="39">
        <v>7</v>
      </c>
      <c r="M142" s="96">
        <v>26</v>
      </c>
      <c r="N142" s="111">
        <f t="shared" si="45"/>
        <v>236</v>
      </c>
      <c r="O142" s="279"/>
      <c r="P142" s="307"/>
    </row>
    <row r="143" spans="2:19" ht="16.5" thickBot="1">
      <c r="B143" s="277"/>
      <c r="C143" s="8">
        <v>313</v>
      </c>
      <c r="D143" s="272"/>
      <c r="E143" s="7" t="s">
        <v>51</v>
      </c>
      <c r="F143" s="17" t="s">
        <v>84</v>
      </c>
      <c r="G143" s="130">
        <v>149822</v>
      </c>
      <c r="H143" s="130">
        <v>37</v>
      </c>
      <c r="I143" s="130">
        <v>65</v>
      </c>
      <c r="J143" s="130">
        <v>25</v>
      </c>
      <c r="K143" s="130">
        <v>26</v>
      </c>
      <c r="L143" s="130">
        <v>46</v>
      </c>
      <c r="M143" s="130">
        <v>38</v>
      </c>
      <c r="N143" s="114">
        <f t="shared" si="45"/>
        <v>237</v>
      </c>
      <c r="O143" s="280"/>
      <c r="P143" s="308"/>
    </row>
    <row r="144" spans="2:19" ht="15.75">
      <c r="B144" s="275">
        <v>23</v>
      </c>
      <c r="C144" s="14">
        <v>252</v>
      </c>
      <c r="D144" s="331" t="s">
        <v>206</v>
      </c>
      <c r="E144" s="75" t="s">
        <v>212</v>
      </c>
      <c r="F144" s="12" t="s">
        <v>127</v>
      </c>
      <c r="G144" s="76">
        <v>157155</v>
      </c>
      <c r="H144" s="14">
        <v>15</v>
      </c>
      <c r="I144" s="14">
        <v>33</v>
      </c>
      <c r="J144" s="14">
        <v>31</v>
      </c>
      <c r="K144" s="14">
        <v>27</v>
      </c>
      <c r="L144" s="14">
        <v>13</v>
      </c>
      <c r="M144" s="88">
        <v>84</v>
      </c>
      <c r="N144" s="113">
        <f t="shared" si="45"/>
        <v>203</v>
      </c>
      <c r="O144" s="278">
        <f t="shared" ref="O144" si="50">N144+N145+N146</f>
        <v>484</v>
      </c>
      <c r="P144" s="306"/>
    </row>
    <row r="145" spans="2:19" ht="15.75">
      <c r="B145" s="276"/>
      <c r="C145" s="20">
        <v>252</v>
      </c>
      <c r="D145" s="332"/>
      <c r="E145" s="74" t="s">
        <v>210</v>
      </c>
      <c r="F145" s="44" t="s">
        <v>127</v>
      </c>
      <c r="G145" s="73">
        <v>67483</v>
      </c>
      <c r="H145" s="20">
        <v>4</v>
      </c>
      <c r="I145" s="20">
        <v>23</v>
      </c>
      <c r="J145" s="20">
        <v>21</v>
      </c>
      <c r="K145" s="20">
        <v>17</v>
      </c>
      <c r="L145" s="20">
        <v>17</v>
      </c>
      <c r="M145" s="92">
        <v>15</v>
      </c>
      <c r="N145" s="111">
        <f t="shared" si="45"/>
        <v>97</v>
      </c>
      <c r="O145" s="279"/>
      <c r="P145" s="307"/>
    </row>
    <row r="146" spans="2:19" ht="16.5" thickBot="1">
      <c r="B146" s="277"/>
      <c r="C146" s="8">
        <v>252</v>
      </c>
      <c r="D146" s="333"/>
      <c r="E146" s="7" t="s">
        <v>28</v>
      </c>
      <c r="F146" s="17" t="s">
        <v>127</v>
      </c>
      <c r="G146" s="8">
        <v>99012949</v>
      </c>
      <c r="H146" s="8">
        <v>36</v>
      </c>
      <c r="I146" s="8">
        <v>28</v>
      </c>
      <c r="J146" s="8">
        <v>19</v>
      </c>
      <c r="K146" s="8">
        <v>31</v>
      </c>
      <c r="L146" s="8">
        <v>33</v>
      </c>
      <c r="M146" s="90">
        <v>37</v>
      </c>
      <c r="N146" s="114">
        <f t="shared" si="45"/>
        <v>184</v>
      </c>
      <c r="O146" s="280"/>
      <c r="P146" s="308"/>
    </row>
    <row r="147" spans="2:19" ht="15.75">
      <c r="B147" s="275">
        <v>22</v>
      </c>
      <c r="C147" s="14">
        <v>252</v>
      </c>
      <c r="D147" s="315" t="s">
        <v>205</v>
      </c>
      <c r="E147" s="18" t="s">
        <v>207</v>
      </c>
      <c r="F147" s="185" t="s">
        <v>127</v>
      </c>
      <c r="G147" s="14">
        <v>50426</v>
      </c>
      <c r="H147" s="14">
        <v>34</v>
      </c>
      <c r="I147" s="14">
        <v>33</v>
      </c>
      <c r="J147" s="14">
        <v>29</v>
      </c>
      <c r="K147" s="14">
        <v>40</v>
      </c>
      <c r="L147" s="14">
        <v>39</v>
      </c>
      <c r="M147" s="88">
        <v>80</v>
      </c>
      <c r="N147" s="113">
        <f t="shared" si="45"/>
        <v>255</v>
      </c>
      <c r="O147" s="278">
        <f t="shared" ref="O147" si="51">N147+N148+N149</f>
        <v>584</v>
      </c>
      <c r="P147" s="306"/>
    </row>
    <row r="148" spans="2:19" ht="15.75">
      <c r="B148" s="276"/>
      <c r="C148" s="3">
        <v>252</v>
      </c>
      <c r="D148" s="316"/>
      <c r="E148" s="11" t="s">
        <v>208</v>
      </c>
      <c r="F148" s="186" t="s">
        <v>127</v>
      </c>
      <c r="G148" s="20">
        <v>2734</v>
      </c>
      <c r="H148" s="20">
        <v>37</v>
      </c>
      <c r="I148" s="20">
        <v>14</v>
      </c>
      <c r="J148" s="20">
        <v>16</v>
      </c>
      <c r="K148" s="20">
        <v>23</v>
      </c>
      <c r="L148" s="20">
        <v>36</v>
      </c>
      <c r="M148" s="92">
        <v>27</v>
      </c>
      <c r="N148" s="111">
        <f t="shared" si="45"/>
        <v>153</v>
      </c>
      <c r="O148" s="279"/>
      <c r="P148" s="307"/>
    </row>
    <row r="149" spans="2:19" ht="16.5" thickBot="1">
      <c r="B149" s="277"/>
      <c r="C149" s="22">
        <v>252</v>
      </c>
      <c r="D149" s="317"/>
      <c r="E149" s="7" t="s">
        <v>209</v>
      </c>
      <c r="F149" s="187" t="s">
        <v>127</v>
      </c>
      <c r="G149" s="8">
        <v>159696</v>
      </c>
      <c r="H149" s="8">
        <v>55</v>
      </c>
      <c r="I149" s="8">
        <v>21</v>
      </c>
      <c r="J149" s="8">
        <v>14</v>
      </c>
      <c r="K149" s="8">
        <v>38</v>
      </c>
      <c r="L149" s="8">
        <v>44</v>
      </c>
      <c r="M149" s="90">
        <v>4</v>
      </c>
      <c r="N149" s="114">
        <f t="shared" si="45"/>
        <v>176</v>
      </c>
      <c r="O149" s="280"/>
      <c r="P149" s="308"/>
    </row>
    <row r="150" spans="2:19" ht="15.75">
      <c r="B150" s="275">
        <v>52</v>
      </c>
      <c r="C150" s="48">
        <v>338</v>
      </c>
      <c r="D150" s="270" t="s">
        <v>164</v>
      </c>
      <c r="E150" s="51" t="s">
        <v>166</v>
      </c>
      <c r="F150" s="50" t="s">
        <v>84</v>
      </c>
      <c r="G150" s="23">
        <v>160434</v>
      </c>
      <c r="H150" s="23">
        <v>44</v>
      </c>
      <c r="I150" s="23">
        <v>7</v>
      </c>
      <c r="J150" s="23">
        <v>19</v>
      </c>
      <c r="K150" s="23">
        <v>41</v>
      </c>
      <c r="L150" s="23">
        <v>38</v>
      </c>
      <c r="M150" s="107">
        <v>49</v>
      </c>
      <c r="N150" s="113">
        <f t="shared" si="45"/>
        <v>198</v>
      </c>
      <c r="O150" s="278">
        <f t="shared" ref="O150" si="52">N150+N151+N152</f>
        <v>515</v>
      </c>
      <c r="P150" s="306"/>
    </row>
    <row r="151" spans="2:19" ht="15.75">
      <c r="B151" s="276"/>
      <c r="C151" s="20">
        <v>338</v>
      </c>
      <c r="D151" s="271"/>
      <c r="E151" s="66" t="s">
        <v>167</v>
      </c>
      <c r="F151" s="63" t="s">
        <v>84</v>
      </c>
      <c r="G151" s="55">
        <v>165901</v>
      </c>
      <c r="H151" s="55">
        <v>39</v>
      </c>
      <c r="I151" s="55">
        <v>19</v>
      </c>
      <c r="J151" s="55">
        <v>17</v>
      </c>
      <c r="K151" s="55">
        <v>48</v>
      </c>
      <c r="L151" s="55">
        <v>32</v>
      </c>
      <c r="M151" s="108">
        <v>41</v>
      </c>
      <c r="N151" s="111">
        <f t="shared" si="45"/>
        <v>196</v>
      </c>
      <c r="O151" s="279"/>
      <c r="P151" s="307"/>
    </row>
    <row r="152" spans="2:19" ht="16.5" thickBot="1">
      <c r="B152" s="277"/>
      <c r="C152" s="22">
        <v>338</v>
      </c>
      <c r="D152" s="272"/>
      <c r="E152" s="67" t="s">
        <v>168</v>
      </c>
      <c r="F152" s="64" t="s">
        <v>127</v>
      </c>
      <c r="G152" s="68">
        <v>152336</v>
      </c>
      <c r="H152" s="68">
        <v>16</v>
      </c>
      <c r="I152" s="68">
        <v>14</v>
      </c>
      <c r="J152" s="68">
        <v>21</v>
      </c>
      <c r="K152" s="68">
        <v>17</v>
      </c>
      <c r="L152" s="68">
        <v>12</v>
      </c>
      <c r="M152" s="109">
        <v>41</v>
      </c>
      <c r="N152" s="114">
        <f t="shared" si="45"/>
        <v>121</v>
      </c>
      <c r="O152" s="280"/>
      <c r="P152" s="308"/>
    </row>
    <row r="153" spans="2:19" ht="15.75">
      <c r="B153" s="275">
        <v>10</v>
      </c>
      <c r="C153" s="14">
        <v>265</v>
      </c>
      <c r="D153" s="273" t="s">
        <v>65</v>
      </c>
      <c r="E153" s="18" t="s">
        <v>12</v>
      </c>
      <c r="F153" s="216" t="s">
        <v>84</v>
      </c>
      <c r="G153" s="19">
        <v>35598</v>
      </c>
      <c r="H153" s="19">
        <v>51</v>
      </c>
      <c r="I153" s="19">
        <v>47</v>
      </c>
      <c r="J153" s="19">
        <v>21</v>
      </c>
      <c r="K153" s="19">
        <v>36</v>
      </c>
      <c r="L153" s="19">
        <v>28</v>
      </c>
      <c r="M153" s="94">
        <v>34</v>
      </c>
      <c r="N153" s="113">
        <f t="shared" si="45"/>
        <v>217</v>
      </c>
      <c r="O153" s="278">
        <f t="shared" ref="O153" si="53">N153+N154+N155</f>
        <v>562</v>
      </c>
      <c r="P153" s="306"/>
    </row>
    <row r="154" spans="2:19" ht="15.75">
      <c r="B154" s="276"/>
      <c r="C154" s="10">
        <v>265</v>
      </c>
      <c r="D154" s="274"/>
      <c r="E154" s="11" t="s">
        <v>111</v>
      </c>
      <c r="F154" s="186" t="s">
        <v>84</v>
      </c>
      <c r="G154" s="20">
        <v>53507</v>
      </c>
      <c r="H154" s="20">
        <v>28</v>
      </c>
      <c r="I154" s="20">
        <v>7</v>
      </c>
      <c r="J154" s="20">
        <v>12</v>
      </c>
      <c r="K154" s="20">
        <v>72</v>
      </c>
      <c r="L154" s="20">
        <v>9</v>
      </c>
      <c r="M154" s="20">
        <v>34</v>
      </c>
      <c r="N154" s="111">
        <f t="shared" si="45"/>
        <v>162</v>
      </c>
      <c r="O154" s="279"/>
      <c r="P154" s="307"/>
    </row>
    <row r="155" spans="2:19" ht="16.5" thickBot="1">
      <c r="B155" s="277"/>
      <c r="C155" s="8">
        <v>265</v>
      </c>
      <c r="D155" s="272"/>
      <c r="E155" s="204" t="s">
        <v>15</v>
      </c>
      <c r="F155" s="8" t="s">
        <v>84</v>
      </c>
      <c r="G155" s="22">
        <v>112254</v>
      </c>
      <c r="H155" s="22">
        <v>22</v>
      </c>
      <c r="I155" s="22">
        <v>54</v>
      </c>
      <c r="J155" s="22">
        <v>19</v>
      </c>
      <c r="K155" s="22">
        <v>25</v>
      </c>
      <c r="L155" s="22">
        <v>44</v>
      </c>
      <c r="M155" s="95">
        <v>19</v>
      </c>
      <c r="N155" s="114">
        <f t="shared" si="45"/>
        <v>183</v>
      </c>
      <c r="O155" s="280"/>
      <c r="P155" s="308"/>
    </row>
    <row r="156" spans="2:19" ht="15.75">
      <c r="B156" s="275">
        <v>39</v>
      </c>
      <c r="C156" s="14">
        <v>94</v>
      </c>
      <c r="D156" s="325" t="s">
        <v>135</v>
      </c>
      <c r="E156" s="18" t="s">
        <v>174</v>
      </c>
      <c r="F156" s="225" t="s">
        <v>127</v>
      </c>
      <c r="G156" s="19">
        <v>83392</v>
      </c>
      <c r="H156" s="19">
        <v>58</v>
      </c>
      <c r="I156" s="19">
        <v>25</v>
      </c>
      <c r="J156" s="19">
        <v>24</v>
      </c>
      <c r="K156" s="19">
        <v>13</v>
      </c>
      <c r="L156" s="19">
        <v>68</v>
      </c>
      <c r="M156" s="94">
        <v>9</v>
      </c>
      <c r="N156" s="113">
        <f t="shared" si="45"/>
        <v>197</v>
      </c>
      <c r="O156" s="278">
        <f t="shared" ref="O156" si="54">N156+N157+N158</f>
        <v>735</v>
      </c>
      <c r="P156" s="306"/>
      <c r="Q156" s="263"/>
      <c r="R156" s="263"/>
    </row>
    <row r="157" spans="2:19" ht="30.75" customHeight="1">
      <c r="B157" s="276"/>
      <c r="C157" s="10">
        <v>94</v>
      </c>
      <c r="D157" s="326"/>
      <c r="E157" s="252" t="s">
        <v>299</v>
      </c>
      <c r="F157" s="226" t="s">
        <v>127</v>
      </c>
      <c r="G157" s="39">
        <v>161995</v>
      </c>
      <c r="H157" s="39">
        <v>51</v>
      </c>
      <c r="I157" s="39">
        <v>59</v>
      </c>
      <c r="J157" s="39">
        <v>46</v>
      </c>
      <c r="K157" s="39">
        <v>80</v>
      </c>
      <c r="L157" s="39">
        <v>19</v>
      </c>
      <c r="M157" s="96">
        <v>23</v>
      </c>
      <c r="N157" s="259">
        <f t="shared" si="45"/>
        <v>278</v>
      </c>
      <c r="O157" s="279"/>
      <c r="P157" s="307"/>
      <c r="Q157" s="229"/>
      <c r="R157" s="242"/>
    </row>
    <row r="158" spans="2:19" ht="16.5" thickBot="1">
      <c r="B158" s="277"/>
      <c r="C158" s="8">
        <v>94</v>
      </c>
      <c r="D158" s="327"/>
      <c r="E158" s="21" t="s">
        <v>136</v>
      </c>
      <c r="F158" s="8" t="s">
        <v>127</v>
      </c>
      <c r="G158" s="38">
        <v>167361</v>
      </c>
      <c r="H158" s="38">
        <v>18</v>
      </c>
      <c r="I158" s="38">
        <v>41</v>
      </c>
      <c r="J158" s="38">
        <v>11</v>
      </c>
      <c r="K158" s="38">
        <v>47</v>
      </c>
      <c r="L158" s="38">
        <v>29</v>
      </c>
      <c r="M158" s="97">
        <v>114</v>
      </c>
      <c r="N158" s="114">
        <f t="shared" si="45"/>
        <v>260</v>
      </c>
      <c r="O158" s="280"/>
      <c r="P158" s="308"/>
      <c r="R158" s="242"/>
    </row>
    <row r="159" spans="2:19" ht="15.75">
      <c r="B159" s="275">
        <v>11</v>
      </c>
      <c r="C159" s="14">
        <v>265</v>
      </c>
      <c r="D159" s="270" t="s">
        <v>66</v>
      </c>
      <c r="E159" s="116" t="s">
        <v>16</v>
      </c>
      <c r="F159" s="80" t="s">
        <v>84</v>
      </c>
      <c r="G159" s="14">
        <v>157854</v>
      </c>
      <c r="H159" s="14">
        <v>37</v>
      </c>
      <c r="I159" s="14">
        <v>38</v>
      </c>
      <c r="J159" s="14">
        <v>46</v>
      </c>
      <c r="K159" s="14">
        <v>98</v>
      </c>
      <c r="L159" s="14">
        <v>27</v>
      </c>
      <c r="M159" s="88">
        <v>17</v>
      </c>
      <c r="N159" s="113">
        <f t="shared" si="45"/>
        <v>263</v>
      </c>
      <c r="O159" s="278">
        <f t="shared" ref="O159" si="55">N159+N160+N161</f>
        <v>696</v>
      </c>
      <c r="P159" s="306"/>
      <c r="R159" s="229"/>
    </row>
    <row r="160" spans="2:19" ht="15.75">
      <c r="B160" s="276"/>
      <c r="C160" s="10">
        <v>265</v>
      </c>
      <c r="D160" s="271"/>
      <c r="E160" s="11" t="s">
        <v>110</v>
      </c>
      <c r="F160" s="44" t="s">
        <v>84</v>
      </c>
      <c r="G160" s="10">
        <v>129302</v>
      </c>
      <c r="H160" s="10">
        <v>25</v>
      </c>
      <c r="I160" s="10">
        <v>1</v>
      </c>
      <c r="J160" s="10">
        <v>21</v>
      </c>
      <c r="K160" s="10">
        <v>22</v>
      </c>
      <c r="L160" s="10">
        <v>22</v>
      </c>
      <c r="M160" s="89">
        <v>76</v>
      </c>
      <c r="N160" s="111">
        <f t="shared" si="45"/>
        <v>167</v>
      </c>
      <c r="O160" s="279"/>
      <c r="P160" s="307"/>
      <c r="R160" s="229"/>
      <c r="S160" s="173"/>
    </row>
    <row r="161" spans="2:19" ht="16.5" thickBot="1">
      <c r="B161" s="277"/>
      <c r="C161" s="8">
        <v>265</v>
      </c>
      <c r="D161" s="272"/>
      <c r="E161" s="7" t="s">
        <v>13</v>
      </c>
      <c r="F161" s="17" t="s">
        <v>84</v>
      </c>
      <c r="G161" s="8">
        <v>25645</v>
      </c>
      <c r="H161" s="8">
        <v>37</v>
      </c>
      <c r="I161" s="8">
        <v>46</v>
      </c>
      <c r="J161" s="8">
        <v>21</v>
      </c>
      <c r="K161" s="8">
        <v>51</v>
      </c>
      <c r="L161" s="8">
        <v>56</v>
      </c>
      <c r="M161" s="90">
        <v>55</v>
      </c>
      <c r="N161" s="114">
        <f t="shared" si="45"/>
        <v>266</v>
      </c>
      <c r="O161" s="280"/>
      <c r="P161" s="308"/>
      <c r="R161" s="242"/>
      <c r="S161" s="173"/>
    </row>
    <row r="162" spans="2:19" ht="15.75">
      <c r="B162" s="275">
        <v>27</v>
      </c>
      <c r="C162" s="14"/>
      <c r="D162" s="270" t="s">
        <v>33</v>
      </c>
      <c r="E162" s="18" t="s">
        <v>36</v>
      </c>
      <c r="F162" s="185" t="s">
        <v>84</v>
      </c>
      <c r="G162" s="14">
        <v>46004809</v>
      </c>
      <c r="H162" s="14">
        <v>39</v>
      </c>
      <c r="I162" s="14">
        <v>61</v>
      </c>
      <c r="J162" s="14">
        <v>34</v>
      </c>
      <c r="K162" s="14">
        <v>6</v>
      </c>
      <c r="L162" s="14">
        <v>21</v>
      </c>
      <c r="M162" s="88">
        <v>7</v>
      </c>
      <c r="N162" s="113">
        <f t="shared" si="45"/>
        <v>168</v>
      </c>
      <c r="O162" s="278">
        <f t="shared" ref="O162" si="56">N162+N163+N164</f>
        <v>777</v>
      </c>
      <c r="P162" s="306"/>
      <c r="R162" s="242"/>
    </row>
    <row r="163" spans="2:19" ht="16.5" thickBot="1">
      <c r="B163" s="276"/>
      <c r="C163" s="10"/>
      <c r="D163" s="271"/>
      <c r="E163" s="7" t="s">
        <v>35</v>
      </c>
      <c r="F163" s="187" t="s">
        <v>84</v>
      </c>
      <c r="G163" s="8">
        <v>46004349</v>
      </c>
      <c r="H163" s="10">
        <v>86</v>
      </c>
      <c r="I163" s="10">
        <v>24</v>
      </c>
      <c r="J163" s="10">
        <v>18</v>
      </c>
      <c r="K163" s="10">
        <v>23</v>
      </c>
      <c r="L163" s="10">
        <v>72</v>
      </c>
      <c r="M163" s="89">
        <v>38</v>
      </c>
      <c r="N163" s="111">
        <f t="shared" si="45"/>
        <v>261</v>
      </c>
      <c r="O163" s="279"/>
      <c r="P163" s="307"/>
      <c r="Q163" s="262"/>
      <c r="R163" s="263"/>
    </row>
    <row r="164" spans="2:19" ht="31.5" customHeight="1" thickBot="1">
      <c r="B164" s="277"/>
      <c r="C164" s="8"/>
      <c r="D164" s="272"/>
      <c r="E164" s="253" t="s">
        <v>296</v>
      </c>
      <c r="F164" s="187" t="s">
        <v>84</v>
      </c>
      <c r="G164" s="8">
        <v>46005251</v>
      </c>
      <c r="H164" s="8">
        <v>41</v>
      </c>
      <c r="I164" s="8">
        <v>43</v>
      </c>
      <c r="J164" s="8">
        <v>61</v>
      </c>
      <c r="K164" s="8">
        <v>45</v>
      </c>
      <c r="L164" s="8">
        <v>98</v>
      </c>
      <c r="M164" s="90">
        <v>60</v>
      </c>
      <c r="N164" s="260">
        <f t="shared" si="45"/>
        <v>348</v>
      </c>
      <c r="O164" s="280"/>
      <c r="P164" s="308"/>
    </row>
    <row r="165" spans="2:19" ht="15.75">
      <c r="B165" s="275">
        <v>29</v>
      </c>
      <c r="C165" s="48">
        <v>110</v>
      </c>
      <c r="D165" s="270" t="s">
        <v>38</v>
      </c>
      <c r="E165" s="18" t="s">
        <v>41</v>
      </c>
      <c r="F165" s="12" t="s">
        <v>84</v>
      </c>
      <c r="G165" s="14">
        <v>69147</v>
      </c>
      <c r="H165" s="14">
        <v>3</v>
      </c>
      <c r="I165" s="14">
        <v>38</v>
      </c>
      <c r="J165" s="14">
        <v>14</v>
      </c>
      <c r="K165" s="14">
        <v>5</v>
      </c>
      <c r="L165" s="14">
        <v>37</v>
      </c>
      <c r="M165" s="88">
        <v>19</v>
      </c>
      <c r="N165" s="113">
        <f t="shared" si="45"/>
        <v>116</v>
      </c>
      <c r="O165" s="278">
        <f t="shared" ref="O165" si="57">N165+N166+N167</f>
        <v>597</v>
      </c>
      <c r="P165" s="306"/>
    </row>
    <row r="166" spans="2:19" ht="15.75">
      <c r="B166" s="276"/>
      <c r="C166" s="20">
        <v>110</v>
      </c>
      <c r="D166" s="271"/>
      <c r="E166" s="11" t="s">
        <v>178</v>
      </c>
      <c r="F166" s="44" t="s">
        <v>84</v>
      </c>
      <c r="G166" s="20">
        <v>156991</v>
      </c>
      <c r="H166" s="20">
        <v>25</v>
      </c>
      <c r="I166" s="20">
        <v>45</v>
      </c>
      <c r="J166" s="20">
        <v>13</v>
      </c>
      <c r="K166" s="20">
        <v>42</v>
      </c>
      <c r="L166" s="20">
        <v>25</v>
      </c>
      <c r="M166" s="20">
        <v>39</v>
      </c>
      <c r="N166" s="111">
        <f t="shared" si="45"/>
        <v>189</v>
      </c>
      <c r="O166" s="279"/>
      <c r="P166" s="307"/>
      <c r="R166" s="224"/>
    </row>
    <row r="167" spans="2:19" ht="16.5" thickBot="1">
      <c r="B167" s="277"/>
      <c r="C167" s="8">
        <v>110</v>
      </c>
      <c r="D167" s="272"/>
      <c r="E167" s="125" t="s">
        <v>179</v>
      </c>
      <c r="F167" s="64" t="s">
        <v>84</v>
      </c>
      <c r="G167" s="126">
        <v>160510</v>
      </c>
      <c r="H167" s="148">
        <v>51</v>
      </c>
      <c r="I167" s="148">
        <v>14</v>
      </c>
      <c r="J167" s="148">
        <v>7</v>
      </c>
      <c r="K167" s="148">
        <v>57</v>
      </c>
      <c r="L167" s="148">
        <v>31</v>
      </c>
      <c r="M167" s="148">
        <v>132</v>
      </c>
      <c r="N167" s="114">
        <f t="shared" si="45"/>
        <v>292</v>
      </c>
      <c r="O167" s="280"/>
      <c r="P167" s="308"/>
    </row>
    <row r="168" spans="2:19" ht="15.75">
      <c r="B168" s="275">
        <v>55</v>
      </c>
      <c r="C168" s="14">
        <v>438</v>
      </c>
      <c r="D168" s="270" t="s">
        <v>74</v>
      </c>
      <c r="E168" s="13" t="s">
        <v>75</v>
      </c>
      <c r="F168" s="12" t="s">
        <v>84</v>
      </c>
      <c r="G168" s="14">
        <v>78766</v>
      </c>
      <c r="H168" s="14">
        <v>17</v>
      </c>
      <c r="I168" s="14">
        <v>8</v>
      </c>
      <c r="J168" s="14">
        <v>46</v>
      </c>
      <c r="K168" s="14">
        <v>24</v>
      </c>
      <c r="L168" s="14">
        <v>24</v>
      </c>
      <c r="M168" s="88">
        <v>48</v>
      </c>
      <c r="N168" s="113">
        <f t="shared" si="45"/>
        <v>167</v>
      </c>
      <c r="O168" s="278">
        <f t="shared" ref="O168" si="58">N168+N169+N170</f>
        <v>608</v>
      </c>
      <c r="P168" s="306"/>
    </row>
    <row r="169" spans="2:19" ht="15.75">
      <c r="B169" s="276"/>
      <c r="C169" s="10">
        <v>438</v>
      </c>
      <c r="D169" s="271"/>
      <c r="E169" s="16" t="s">
        <v>145</v>
      </c>
      <c r="F169" s="81" t="s">
        <v>84</v>
      </c>
      <c r="G169" s="10">
        <v>154282</v>
      </c>
      <c r="H169" s="10">
        <v>80</v>
      </c>
      <c r="I169" s="10">
        <v>37</v>
      </c>
      <c r="J169" s="10">
        <v>46</v>
      </c>
      <c r="K169" s="10">
        <v>7</v>
      </c>
      <c r="L169" s="10">
        <v>5</v>
      </c>
      <c r="M169" s="89">
        <v>64</v>
      </c>
      <c r="N169" s="111">
        <f t="shared" si="45"/>
        <v>239</v>
      </c>
      <c r="O169" s="279"/>
      <c r="P169" s="307"/>
    </row>
    <row r="170" spans="2:19" ht="16.5" thickBot="1">
      <c r="B170" s="277"/>
      <c r="C170" s="8">
        <v>438</v>
      </c>
      <c r="D170" s="272"/>
      <c r="E170" s="47" t="s">
        <v>76</v>
      </c>
      <c r="F170" s="17" t="s">
        <v>84</v>
      </c>
      <c r="G170" s="8">
        <v>78911</v>
      </c>
      <c r="H170" s="8">
        <v>16</v>
      </c>
      <c r="I170" s="8">
        <v>58</v>
      </c>
      <c r="J170" s="8">
        <v>23</v>
      </c>
      <c r="K170" s="8">
        <v>27</v>
      </c>
      <c r="L170" s="8">
        <v>50</v>
      </c>
      <c r="M170" s="90">
        <v>28</v>
      </c>
      <c r="N170" s="114">
        <f t="shared" si="45"/>
        <v>202</v>
      </c>
      <c r="O170" s="280"/>
      <c r="P170" s="308"/>
    </row>
    <row r="171" spans="2:19" ht="15.75">
      <c r="B171" s="276">
        <v>12</v>
      </c>
      <c r="C171" s="3">
        <v>265</v>
      </c>
      <c r="D171" s="271" t="s">
        <v>214</v>
      </c>
      <c r="E171" s="2" t="s">
        <v>14</v>
      </c>
      <c r="F171" s="45"/>
      <c r="G171" s="3">
        <v>63556</v>
      </c>
      <c r="H171" s="3">
        <v>47</v>
      </c>
      <c r="I171" s="3">
        <v>34</v>
      </c>
      <c r="J171" s="3">
        <v>10</v>
      </c>
      <c r="K171" s="3">
        <v>41</v>
      </c>
      <c r="L171" s="3">
        <v>45</v>
      </c>
      <c r="M171" s="93">
        <v>25</v>
      </c>
      <c r="N171" s="112">
        <f t="shared" si="45"/>
        <v>202</v>
      </c>
      <c r="O171" s="279">
        <f t="shared" ref="O171" si="59">N171+N172+N173</f>
        <v>681</v>
      </c>
      <c r="P171" s="307"/>
    </row>
    <row r="172" spans="2:19" ht="15.75">
      <c r="B172" s="276"/>
      <c r="C172" s="10">
        <v>265</v>
      </c>
      <c r="D172" s="271"/>
      <c r="E172" s="6" t="s">
        <v>106</v>
      </c>
      <c r="F172" s="15" t="s">
        <v>84</v>
      </c>
      <c r="G172" s="10">
        <v>112154</v>
      </c>
      <c r="H172" s="10">
        <v>55</v>
      </c>
      <c r="I172" s="10">
        <v>26</v>
      </c>
      <c r="J172" s="10">
        <v>28</v>
      </c>
      <c r="K172" s="10">
        <v>72</v>
      </c>
      <c r="L172" s="10">
        <v>90</v>
      </c>
      <c r="M172" s="89">
        <v>34</v>
      </c>
      <c r="N172" s="111">
        <f t="shared" si="45"/>
        <v>305</v>
      </c>
      <c r="O172" s="279"/>
      <c r="P172" s="307"/>
    </row>
    <row r="173" spans="2:19" ht="16.5" thickBot="1">
      <c r="B173" s="276"/>
      <c r="C173" s="5">
        <v>265</v>
      </c>
      <c r="D173" s="271"/>
      <c r="E173" s="4" t="s">
        <v>107</v>
      </c>
      <c r="F173" s="43" t="s">
        <v>84</v>
      </c>
      <c r="G173" s="5">
        <v>56642</v>
      </c>
      <c r="H173" s="5">
        <v>46</v>
      </c>
      <c r="I173" s="5">
        <v>13</v>
      </c>
      <c r="J173" s="5">
        <v>15</v>
      </c>
      <c r="K173" s="5">
        <v>35</v>
      </c>
      <c r="L173" s="5">
        <v>37</v>
      </c>
      <c r="M173" s="91">
        <v>28</v>
      </c>
      <c r="N173" s="115">
        <f t="shared" si="45"/>
        <v>174</v>
      </c>
      <c r="O173" s="279"/>
      <c r="P173" s="307"/>
    </row>
    <row r="174" spans="2:19" ht="15.75">
      <c r="B174" s="320">
        <v>36</v>
      </c>
      <c r="C174" s="168">
        <v>444</v>
      </c>
      <c r="D174" s="328" t="s">
        <v>225</v>
      </c>
      <c r="E174" s="18" t="s">
        <v>226</v>
      </c>
      <c r="F174" s="159" t="s">
        <v>127</v>
      </c>
      <c r="G174" s="14">
        <v>165458</v>
      </c>
      <c r="H174" s="14">
        <v>12</v>
      </c>
      <c r="I174" s="14">
        <v>60</v>
      </c>
      <c r="J174" s="14">
        <v>16</v>
      </c>
      <c r="K174" s="14">
        <v>49</v>
      </c>
      <c r="L174" s="14">
        <v>80</v>
      </c>
      <c r="M174" s="88">
        <v>25</v>
      </c>
      <c r="N174" s="113">
        <f t="shared" ref="N174:N188" si="60">H174+I174+J174+K174+L174+M174</f>
        <v>242</v>
      </c>
      <c r="O174" s="278">
        <f t="shared" ref="O174" si="61">N174+N175+N176</f>
        <v>717</v>
      </c>
      <c r="P174" s="340"/>
    </row>
    <row r="175" spans="2:19" ht="15.75">
      <c r="B175" s="320"/>
      <c r="C175" s="169">
        <v>444</v>
      </c>
      <c r="D175" s="329"/>
      <c r="E175" s="11" t="s">
        <v>227</v>
      </c>
      <c r="F175" s="160" t="s">
        <v>127</v>
      </c>
      <c r="G175" s="20">
        <v>164306</v>
      </c>
      <c r="H175" s="20">
        <v>16</v>
      </c>
      <c r="I175" s="20">
        <v>22</v>
      </c>
      <c r="J175" s="20">
        <v>34</v>
      </c>
      <c r="K175" s="20">
        <v>52</v>
      </c>
      <c r="L175" s="20">
        <v>47</v>
      </c>
      <c r="M175" s="92">
        <v>37</v>
      </c>
      <c r="N175" s="111">
        <f t="shared" si="60"/>
        <v>208</v>
      </c>
      <c r="O175" s="279"/>
      <c r="P175" s="341"/>
      <c r="Q175" s="262"/>
      <c r="R175" s="263"/>
      <c r="S175" s="173"/>
    </row>
    <row r="176" spans="2:19" ht="37.5" customHeight="1" thickBot="1">
      <c r="B176" s="321"/>
      <c r="C176" s="170">
        <v>444</v>
      </c>
      <c r="D176" s="330"/>
      <c r="E176" s="254" t="s">
        <v>297</v>
      </c>
      <c r="F176" s="161" t="s">
        <v>127</v>
      </c>
      <c r="G176" s="8">
        <v>148718</v>
      </c>
      <c r="H176" s="8">
        <v>41</v>
      </c>
      <c r="I176" s="8">
        <v>56</v>
      </c>
      <c r="J176" s="8">
        <v>12</v>
      </c>
      <c r="K176" s="8">
        <v>83</v>
      </c>
      <c r="L176" s="8">
        <v>51</v>
      </c>
      <c r="M176" s="90">
        <v>24</v>
      </c>
      <c r="N176" s="261">
        <f t="shared" si="60"/>
        <v>267</v>
      </c>
      <c r="O176" s="280"/>
      <c r="P176" s="342"/>
    </row>
    <row r="177" spans="2:16" ht="15.75">
      <c r="B177" s="275">
        <v>34</v>
      </c>
      <c r="C177" s="14">
        <v>444</v>
      </c>
      <c r="D177" s="270" t="s">
        <v>46</v>
      </c>
      <c r="E177" s="18" t="s">
        <v>47</v>
      </c>
      <c r="F177" s="12" t="s">
        <v>84</v>
      </c>
      <c r="G177" s="14">
        <v>147133</v>
      </c>
      <c r="H177" s="14">
        <v>39</v>
      </c>
      <c r="I177" s="14">
        <v>49</v>
      </c>
      <c r="J177" s="14">
        <v>39</v>
      </c>
      <c r="K177" s="14">
        <v>74</v>
      </c>
      <c r="L177" s="14">
        <v>41</v>
      </c>
      <c r="M177" s="88">
        <v>43</v>
      </c>
      <c r="N177" s="113">
        <f t="shared" si="60"/>
        <v>285</v>
      </c>
      <c r="O177" s="278">
        <f t="shared" ref="O177" si="62">N177+N178+N179</f>
        <v>751</v>
      </c>
      <c r="P177" s="306"/>
    </row>
    <row r="178" spans="2:16" ht="15.75">
      <c r="B178" s="276"/>
      <c r="C178" s="10">
        <v>444</v>
      </c>
      <c r="D178" s="271"/>
      <c r="E178" s="6" t="s">
        <v>134</v>
      </c>
      <c r="F178" s="81" t="s">
        <v>84</v>
      </c>
      <c r="G178" s="10">
        <v>38861</v>
      </c>
      <c r="H178" s="10">
        <v>37</v>
      </c>
      <c r="I178" s="10">
        <v>41</v>
      </c>
      <c r="J178" s="10">
        <v>22</v>
      </c>
      <c r="K178" s="10">
        <v>39</v>
      </c>
      <c r="L178" s="10">
        <v>76</v>
      </c>
      <c r="M178" s="89">
        <v>20</v>
      </c>
      <c r="N178" s="111">
        <f t="shared" si="60"/>
        <v>235</v>
      </c>
      <c r="O178" s="279"/>
      <c r="P178" s="307"/>
    </row>
    <row r="179" spans="2:16" ht="16.5" thickBot="1">
      <c r="B179" s="277"/>
      <c r="C179" s="8">
        <v>444</v>
      </c>
      <c r="D179" s="272"/>
      <c r="E179" s="7" t="s">
        <v>48</v>
      </c>
      <c r="F179" s="17" t="s">
        <v>84</v>
      </c>
      <c r="G179" s="8">
        <v>146673</v>
      </c>
      <c r="H179" s="8">
        <v>50</v>
      </c>
      <c r="I179" s="8">
        <v>41</v>
      </c>
      <c r="J179" s="8">
        <v>41</v>
      </c>
      <c r="K179" s="8">
        <v>54</v>
      </c>
      <c r="L179" s="8">
        <v>8</v>
      </c>
      <c r="M179" s="90">
        <v>37</v>
      </c>
      <c r="N179" s="114">
        <f t="shared" si="60"/>
        <v>231</v>
      </c>
      <c r="O179" s="280"/>
      <c r="P179" s="308"/>
    </row>
    <row r="180" spans="2:16" ht="16.5" thickBot="1">
      <c r="B180" s="275">
        <v>66</v>
      </c>
      <c r="C180" s="174"/>
      <c r="D180" s="270" t="s">
        <v>261</v>
      </c>
      <c r="E180" s="131" t="s">
        <v>263</v>
      </c>
      <c r="F180" s="174" t="s">
        <v>127</v>
      </c>
      <c r="G180" s="201">
        <v>161685</v>
      </c>
      <c r="H180" s="14">
        <v>10</v>
      </c>
      <c r="I180" s="14">
        <v>17</v>
      </c>
      <c r="J180" s="14">
        <v>5</v>
      </c>
      <c r="K180" s="14">
        <v>42</v>
      </c>
      <c r="L180" s="14">
        <v>32</v>
      </c>
      <c r="M180" s="14">
        <v>35</v>
      </c>
      <c r="N180" s="113">
        <f t="shared" si="60"/>
        <v>141</v>
      </c>
      <c r="O180" s="309">
        <f>N180+N181+N182</f>
        <v>622</v>
      </c>
      <c r="P180" s="306"/>
    </row>
    <row r="181" spans="2:16" ht="16.5" thickBot="1">
      <c r="B181" s="276"/>
      <c r="C181" s="167"/>
      <c r="D181" s="271"/>
      <c r="E181" s="40" t="s">
        <v>264</v>
      </c>
      <c r="F181" s="167" t="s">
        <v>127</v>
      </c>
      <c r="G181" s="167">
        <v>160276</v>
      </c>
      <c r="H181" s="20">
        <v>64</v>
      </c>
      <c r="I181" s="20">
        <v>25</v>
      </c>
      <c r="J181" s="20">
        <v>45</v>
      </c>
      <c r="K181" s="20">
        <v>28</v>
      </c>
      <c r="L181" s="20">
        <v>47</v>
      </c>
      <c r="M181" s="20">
        <v>48</v>
      </c>
      <c r="N181" s="113">
        <f t="shared" si="60"/>
        <v>257</v>
      </c>
      <c r="O181" s="310"/>
      <c r="P181" s="307"/>
    </row>
    <row r="182" spans="2:16" ht="16.5" thickBot="1">
      <c r="B182" s="277"/>
      <c r="C182" s="175"/>
      <c r="D182" s="272"/>
      <c r="E182" s="21" t="s">
        <v>265</v>
      </c>
      <c r="F182" s="175" t="s">
        <v>127</v>
      </c>
      <c r="G182" s="175">
        <v>163599</v>
      </c>
      <c r="H182" s="8">
        <v>13</v>
      </c>
      <c r="I182" s="8">
        <v>1</v>
      </c>
      <c r="J182" s="8">
        <v>63</v>
      </c>
      <c r="K182" s="8">
        <v>38</v>
      </c>
      <c r="L182" s="8">
        <v>84</v>
      </c>
      <c r="M182" s="8">
        <v>25</v>
      </c>
      <c r="N182" s="177">
        <f t="shared" si="60"/>
        <v>224</v>
      </c>
      <c r="O182" s="311"/>
      <c r="P182" s="308"/>
    </row>
    <row r="183" spans="2:16" ht="15.75">
      <c r="B183" s="275">
        <v>53</v>
      </c>
      <c r="C183" s="48">
        <v>338</v>
      </c>
      <c r="D183" s="270" t="s">
        <v>165</v>
      </c>
      <c r="E183" s="51" t="s">
        <v>169</v>
      </c>
      <c r="F183" s="50" t="s">
        <v>127</v>
      </c>
      <c r="G183" s="23">
        <v>82917</v>
      </c>
      <c r="H183" s="23">
        <v>22</v>
      </c>
      <c r="I183" s="23">
        <v>36</v>
      </c>
      <c r="J183" s="23">
        <v>11</v>
      </c>
      <c r="K183" s="23">
        <v>26</v>
      </c>
      <c r="L183" s="23">
        <v>46</v>
      </c>
      <c r="M183" s="107">
        <v>68</v>
      </c>
      <c r="N183" s="113">
        <f t="shared" si="60"/>
        <v>209</v>
      </c>
      <c r="O183" s="278">
        <f t="shared" ref="O183" si="63">N183+N184+N185</f>
        <v>619</v>
      </c>
      <c r="P183" s="306"/>
    </row>
    <row r="184" spans="2:16" ht="15.75">
      <c r="B184" s="276"/>
      <c r="C184" s="20">
        <v>338</v>
      </c>
      <c r="D184" s="271"/>
      <c r="E184" s="66" t="s">
        <v>170</v>
      </c>
      <c r="F184" s="63" t="s">
        <v>127</v>
      </c>
      <c r="G184" s="55">
        <v>15452</v>
      </c>
      <c r="H184" s="55">
        <v>58</v>
      </c>
      <c r="I184" s="55">
        <v>23</v>
      </c>
      <c r="J184" s="55">
        <v>23</v>
      </c>
      <c r="K184" s="55">
        <v>34</v>
      </c>
      <c r="L184" s="55">
        <v>40</v>
      </c>
      <c r="M184" s="108">
        <v>34</v>
      </c>
      <c r="N184" s="111">
        <f t="shared" si="60"/>
        <v>212</v>
      </c>
      <c r="O184" s="279"/>
      <c r="P184" s="307"/>
    </row>
    <row r="185" spans="2:16" ht="16.5" thickBot="1">
      <c r="B185" s="277"/>
      <c r="C185" s="22">
        <v>338</v>
      </c>
      <c r="D185" s="272"/>
      <c r="E185" s="67" t="s">
        <v>171</v>
      </c>
      <c r="F185" s="64" t="s">
        <v>84</v>
      </c>
      <c r="G185" s="68">
        <v>149545</v>
      </c>
      <c r="H185" s="68">
        <v>58</v>
      </c>
      <c r="I185" s="68">
        <v>11</v>
      </c>
      <c r="J185" s="68">
        <v>37</v>
      </c>
      <c r="K185" s="68">
        <v>19</v>
      </c>
      <c r="L185" s="68">
        <v>46</v>
      </c>
      <c r="M185" s="109">
        <v>27</v>
      </c>
      <c r="N185" s="114">
        <f t="shared" si="60"/>
        <v>198</v>
      </c>
      <c r="O185" s="280"/>
      <c r="P185" s="308"/>
    </row>
    <row r="186" spans="2:16" ht="16.5" thickBot="1">
      <c r="B186" s="275">
        <v>65</v>
      </c>
      <c r="C186" s="174"/>
      <c r="D186" s="270" t="s">
        <v>260</v>
      </c>
      <c r="E186" s="131" t="s">
        <v>257</v>
      </c>
      <c r="F186" s="174" t="s">
        <v>84</v>
      </c>
      <c r="G186" s="23">
        <v>162142</v>
      </c>
      <c r="H186" s="14">
        <v>56</v>
      </c>
      <c r="I186" s="14">
        <v>26</v>
      </c>
      <c r="J186" s="14">
        <v>60</v>
      </c>
      <c r="K186" s="14">
        <v>55</v>
      </c>
      <c r="L186" s="14">
        <v>41</v>
      </c>
      <c r="M186" s="14">
        <v>21</v>
      </c>
      <c r="N186" s="113">
        <f t="shared" si="60"/>
        <v>259</v>
      </c>
      <c r="O186" s="309">
        <f t="shared" ref="O186" si="64">N186+N187+N188</f>
        <v>653</v>
      </c>
      <c r="P186" s="306"/>
    </row>
    <row r="187" spans="2:16" ht="16.5" thickBot="1">
      <c r="B187" s="276"/>
      <c r="C187" s="167"/>
      <c r="D187" s="271"/>
      <c r="E187" s="40" t="s">
        <v>258</v>
      </c>
      <c r="F187" s="167" t="s">
        <v>84</v>
      </c>
      <c r="G187" s="54">
        <v>147991</v>
      </c>
      <c r="H187" s="20">
        <v>50</v>
      </c>
      <c r="I187" s="20">
        <v>33</v>
      </c>
      <c r="J187" s="20">
        <v>31</v>
      </c>
      <c r="K187" s="20">
        <v>14</v>
      </c>
      <c r="L187" s="20">
        <v>48</v>
      </c>
      <c r="M187" s="20">
        <v>29</v>
      </c>
      <c r="N187" s="113">
        <f t="shared" si="60"/>
        <v>205</v>
      </c>
      <c r="O187" s="310"/>
      <c r="P187" s="307"/>
    </row>
    <row r="188" spans="2:16" ht="16.5" thickBot="1">
      <c r="B188" s="277"/>
      <c r="C188" s="175"/>
      <c r="D188" s="272"/>
      <c r="E188" s="21" t="s">
        <v>259</v>
      </c>
      <c r="F188" s="175" t="s">
        <v>127</v>
      </c>
      <c r="G188" s="148">
        <v>110344</v>
      </c>
      <c r="H188" s="8">
        <v>41</v>
      </c>
      <c r="I188" s="8">
        <v>41</v>
      </c>
      <c r="J188" s="8">
        <v>25</v>
      </c>
      <c r="K188" s="8">
        <v>40</v>
      </c>
      <c r="L188" s="8">
        <v>14</v>
      </c>
      <c r="M188" s="8">
        <v>28</v>
      </c>
      <c r="N188" s="177">
        <f t="shared" si="60"/>
        <v>189</v>
      </c>
      <c r="O188" s="311"/>
      <c r="P188" s="308"/>
    </row>
    <row r="189" spans="2:16" ht="15.75">
      <c r="B189" s="275">
        <v>42</v>
      </c>
      <c r="C189" s="14">
        <v>313</v>
      </c>
      <c r="D189" s="270" t="s">
        <v>247</v>
      </c>
      <c r="E189" s="131" t="s">
        <v>53</v>
      </c>
      <c r="F189" s="14" t="s">
        <v>127</v>
      </c>
      <c r="G189" s="26">
        <v>159978</v>
      </c>
      <c r="H189" s="86">
        <v>22</v>
      </c>
      <c r="I189" s="86">
        <v>52</v>
      </c>
      <c r="J189" s="86">
        <v>20</v>
      </c>
      <c r="K189" s="86">
        <v>28</v>
      </c>
      <c r="L189" s="86">
        <v>28</v>
      </c>
      <c r="M189" s="101">
        <v>13</v>
      </c>
      <c r="N189" s="113">
        <f t="shared" ref="N189:N212" si="65">H189+I189+J189+K189+L189+M189</f>
        <v>163</v>
      </c>
      <c r="O189" s="278">
        <f t="shared" ref="O189" si="66">N189+N190+N191</f>
        <v>626</v>
      </c>
      <c r="P189" s="306"/>
    </row>
    <row r="190" spans="2:16" ht="15.75">
      <c r="B190" s="276"/>
      <c r="C190" s="10">
        <v>313</v>
      </c>
      <c r="D190" s="271"/>
      <c r="E190" s="24" t="s">
        <v>215</v>
      </c>
      <c r="F190" s="10" t="s">
        <v>127</v>
      </c>
      <c r="G190" s="27">
        <v>154271</v>
      </c>
      <c r="H190" s="84">
        <v>48</v>
      </c>
      <c r="I190" s="84">
        <v>5</v>
      </c>
      <c r="J190" s="84">
        <v>30</v>
      </c>
      <c r="K190" s="84">
        <v>54</v>
      </c>
      <c r="L190" s="84">
        <v>53</v>
      </c>
      <c r="M190" s="99">
        <v>32</v>
      </c>
      <c r="N190" s="111">
        <f t="shared" si="65"/>
        <v>222</v>
      </c>
      <c r="O190" s="279"/>
      <c r="P190" s="307"/>
    </row>
    <row r="191" spans="2:16" ht="16.5" thickBot="1">
      <c r="B191" s="277"/>
      <c r="C191" s="8">
        <v>313</v>
      </c>
      <c r="D191" s="272"/>
      <c r="E191" s="21" t="s">
        <v>54</v>
      </c>
      <c r="F191" s="8" t="s">
        <v>127</v>
      </c>
      <c r="G191" s="28">
        <v>166170</v>
      </c>
      <c r="H191" s="85">
        <v>37</v>
      </c>
      <c r="I191" s="85">
        <v>40</v>
      </c>
      <c r="J191" s="85">
        <v>46</v>
      </c>
      <c r="K191" s="85">
        <v>19</v>
      </c>
      <c r="L191" s="85">
        <v>25</v>
      </c>
      <c r="M191" s="100">
        <v>74</v>
      </c>
      <c r="N191" s="114">
        <f t="shared" si="65"/>
        <v>241</v>
      </c>
      <c r="O191" s="280"/>
      <c r="P191" s="308"/>
    </row>
    <row r="192" spans="2:16" ht="15.75">
      <c r="B192" s="312">
        <v>14</v>
      </c>
      <c r="C192" s="14">
        <v>384</v>
      </c>
      <c r="D192" s="270" t="s">
        <v>157</v>
      </c>
      <c r="E192" s="18" t="s">
        <v>112</v>
      </c>
      <c r="F192" s="185" t="s">
        <v>84</v>
      </c>
      <c r="G192" s="14">
        <v>150041</v>
      </c>
      <c r="H192" s="14">
        <v>29</v>
      </c>
      <c r="I192" s="14">
        <v>21</v>
      </c>
      <c r="J192" s="14">
        <v>34</v>
      </c>
      <c r="K192" s="14">
        <v>17</v>
      </c>
      <c r="L192" s="14">
        <v>19</v>
      </c>
      <c r="M192" s="88">
        <v>32</v>
      </c>
      <c r="N192" s="113">
        <f t="shared" si="65"/>
        <v>152</v>
      </c>
      <c r="O192" s="278">
        <f t="shared" ref="O192" si="67">N192+N193+N194</f>
        <v>646</v>
      </c>
      <c r="P192" s="306"/>
    </row>
    <row r="193" spans="2:16" ht="15.75">
      <c r="B193" s="313"/>
      <c r="C193" s="20">
        <v>384</v>
      </c>
      <c r="D193" s="271"/>
      <c r="E193" s="6" t="s">
        <v>113</v>
      </c>
      <c r="F193" s="188" t="s">
        <v>84</v>
      </c>
      <c r="G193" s="10">
        <v>146918</v>
      </c>
      <c r="H193" s="10">
        <v>42</v>
      </c>
      <c r="I193" s="10">
        <v>7</v>
      </c>
      <c r="J193" s="10">
        <v>58</v>
      </c>
      <c r="K193" s="10">
        <v>37</v>
      </c>
      <c r="L193" s="10">
        <v>11</v>
      </c>
      <c r="M193" s="89">
        <v>41</v>
      </c>
      <c r="N193" s="111">
        <f t="shared" si="65"/>
        <v>196</v>
      </c>
      <c r="O193" s="279"/>
      <c r="P193" s="307"/>
    </row>
    <row r="194" spans="2:16" ht="16.5" thickBot="1">
      <c r="B194" s="314"/>
      <c r="C194" s="8">
        <v>384</v>
      </c>
      <c r="D194" s="272"/>
      <c r="E194" s="235" t="s">
        <v>122</v>
      </c>
      <c r="F194" s="236" t="s">
        <v>84</v>
      </c>
      <c r="G194" s="237">
        <v>152711</v>
      </c>
      <c r="H194" s="20">
        <v>25</v>
      </c>
      <c r="I194" s="20">
        <v>65</v>
      </c>
      <c r="J194" s="20">
        <v>41</v>
      </c>
      <c r="K194" s="20">
        <v>53</v>
      </c>
      <c r="L194" s="20">
        <v>41</v>
      </c>
      <c r="M194" s="92">
        <v>73</v>
      </c>
      <c r="N194" s="112">
        <f t="shared" si="65"/>
        <v>298</v>
      </c>
      <c r="O194" s="280"/>
      <c r="P194" s="308"/>
    </row>
    <row r="195" spans="2:16" ht="15.75">
      <c r="B195" s="276">
        <v>47</v>
      </c>
      <c r="C195" s="3">
        <v>94</v>
      </c>
      <c r="D195" s="271" t="s">
        <v>303</v>
      </c>
      <c r="E195" s="2" t="s">
        <v>152</v>
      </c>
      <c r="F195" s="45" t="s">
        <v>84</v>
      </c>
      <c r="G195" s="3">
        <v>24069</v>
      </c>
      <c r="H195" s="3">
        <v>33</v>
      </c>
      <c r="I195" s="3">
        <v>18</v>
      </c>
      <c r="J195" s="3">
        <v>54</v>
      </c>
      <c r="K195" s="3">
        <v>19</v>
      </c>
      <c r="L195" s="3">
        <v>25</v>
      </c>
      <c r="M195" s="93">
        <v>22</v>
      </c>
      <c r="N195" s="112">
        <f t="shared" si="65"/>
        <v>171</v>
      </c>
      <c r="O195" s="279">
        <f t="shared" ref="O195" si="68">N195+N196+N197</f>
        <v>636</v>
      </c>
      <c r="P195" s="307"/>
    </row>
    <row r="196" spans="2:16" ht="15.75">
      <c r="B196" s="276"/>
      <c r="C196" s="10">
        <v>94</v>
      </c>
      <c r="D196" s="271"/>
      <c r="E196" s="6" t="s">
        <v>153</v>
      </c>
      <c r="F196" s="15" t="s">
        <v>84</v>
      </c>
      <c r="G196" s="10">
        <v>50015</v>
      </c>
      <c r="H196" s="10">
        <v>43</v>
      </c>
      <c r="I196" s="10">
        <v>86</v>
      </c>
      <c r="J196" s="10">
        <v>70</v>
      </c>
      <c r="K196" s="10">
        <v>6</v>
      </c>
      <c r="L196" s="10">
        <v>27</v>
      </c>
      <c r="M196" s="89">
        <v>62</v>
      </c>
      <c r="N196" s="111">
        <f t="shared" si="65"/>
        <v>294</v>
      </c>
      <c r="O196" s="279"/>
      <c r="P196" s="307"/>
    </row>
    <row r="197" spans="2:16" ht="16.5" thickBot="1">
      <c r="B197" s="276"/>
      <c r="C197" s="5">
        <v>94</v>
      </c>
      <c r="D197" s="271"/>
      <c r="E197" s="4" t="s">
        <v>154</v>
      </c>
      <c r="F197" s="43" t="s">
        <v>127</v>
      </c>
      <c r="G197" s="5">
        <v>163270</v>
      </c>
      <c r="H197" s="5">
        <v>41</v>
      </c>
      <c r="I197" s="5">
        <v>28</v>
      </c>
      <c r="J197" s="5">
        <v>17</v>
      </c>
      <c r="K197" s="5">
        <v>25</v>
      </c>
      <c r="L197" s="5">
        <v>27</v>
      </c>
      <c r="M197" s="91">
        <v>33</v>
      </c>
      <c r="N197" s="115">
        <f t="shared" si="65"/>
        <v>171</v>
      </c>
      <c r="O197" s="279"/>
      <c r="P197" s="307"/>
    </row>
    <row r="198" spans="2:16" ht="15.75">
      <c r="B198" s="275">
        <v>45</v>
      </c>
      <c r="C198" s="14">
        <v>213</v>
      </c>
      <c r="D198" s="328" t="s">
        <v>94</v>
      </c>
      <c r="E198" s="132" t="s">
        <v>275</v>
      </c>
      <c r="F198" s="80" t="s">
        <v>84</v>
      </c>
      <c r="G198" s="133">
        <v>153232</v>
      </c>
      <c r="H198" s="26">
        <v>114</v>
      </c>
      <c r="I198" s="26">
        <v>24</v>
      </c>
      <c r="J198" s="26">
        <v>29</v>
      </c>
      <c r="K198" s="26">
        <v>22</v>
      </c>
      <c r="L198" s="26">
        <v>40</v>
      </c>
      <c r="M198" s="26">
        <v>26</v>
      </c>
      <c r="N198" s="113">
        <f t="shared" si="65"/>
        <v>255</v>
      </c>
      <c r="O198" s="278">
        <f t="shared" ref="O198" si="69">N198+N199+N200</f>
        <v>631</v>
      </c>
      <c r="P198" s="306"/>
    </row>
    <row r="199" spans="2:16" ht="15.75">
      <c r="B199" s="276"/>
      <c r="C199" s="10">
        <v>213</v>
      </c>
      <c r="D199" s="271"/>
      <c r="E199" s="31" t="s">
        <v>57</v>
      </c>
      <c r="F199" s="43" t="s">
        <v>84</v>
      </c>
      <c r="G199" s="32">
        <v>110157</v>
      </c>
      <c r="H199" s="34">
        <v>33</v>
      </c>
      <c r="I199" s="34">
        <v>36</v>
      </c>
      <c r="J199" s="34">
        <v>23</v>
      </c>
      <c r="K199" s="34">
        <v>55</v>
      </c>
      <c r="L199" s="34">
        <v>46</v>
      </c>
      <c r="M199" s="34">
        <v>20</v>
      </c>
      <c r="N199" s="111">
        <f t="shared" si="65"/>
        <v>213</v>
      </c>
      <c r="O199" s="279"/>
      <c r="P199" s="307"/>
    </row>
    <row r="200" spans="2:16" ht="16.5" thickBot="1">
      <c r="B200" s="277"/>
      <c r="C200" s="8">
        <v>213</v>
      </c>
      <c r="D200" s="330"/>
      <c r="E200" s="33" t="s">
        <v>59</v>
      </c>
      <c r="F200" s="17" t="s">
        <v>84</v>
      </c>
      <c r="G200" s="28">
        <v>100023</v>
      </c>
      <c r="H200" s="28">
        <v>25</v>
      </c>
      <c r="I200" s="28">
        <v>26</v>
      </c>
      <c r="J200" s="28">
        <v>11</v>
      </c>
      <c r="K200" s="28">
        <v>36</v>
      </c>
      <c r="L200" s="28">
        <v>60</v>
      </c>
      <c r="M200" s="104">
        <v>5</v>
      </c>
      <c r="N200" s="114">
        <f t="shared" si="65"/>
        <v>163</v>
      </c>
      <c r="O200" s="280"/>
      <c r="P200" s="308"/>
    </row>
    <row r="201" spans="2:16" ht="15.75">
      <c r="B201" s="275">
        <v>59</v>
      </c>
      <c r="C201" s="14"/>
      <c r="D201" s="270" t="s">
        <v>190</v>
      </c>
      <c r="E201" s="144" t="s">
        <v>194</v>
      </c>
      <c r="F201" s="12" t="s">
        <v>84</v>
      </c>
      <c r="G201" s="70">
        <v>157988</v>
      </c>
      <c r="H201" s="86">
        <v>14</v>
      </c>
      <c r="I201" s="86">
        <v>41</v>
      </c>
      <c r="J201" s="86">
        <v>32</v>
      </c>
      <c r="K201" s="86">
        <v>26</v>
      </c>
      <c r="L201" s="86">
        <v>27</v>
      </c>
      <c r="M201" s="101">
        <v>22</v>
      </c>
      <c r="N201" s="113">
        <f t="shared" si="65"/>
        <v>162</v>
      </c>
      <c r="O201" s="278">
        <f t="shared" ref="O201" si="70">N201+N202+N203</f>
        <v>491</v>
      </c>
      <c r="P201" s="306"/>
    </row>
    <row r="202" spans="2:16" ht="15.75">
      <c r="B202" s="276"/>
      <c r="C202" s="10"/>
      <c r="D202" s="271"/>
      <c r="E202" s="79" t="s">
        <v>195</v>
      </c>
      <c r="F202" s="44" t="s">
        <v>84</v>
      </c>
      <c r="G202" s="69">
        <v>151508</v>
      </c>
      <c r="H202" s="84">
        <v>12</v>
      </c>
      <c r="I202" s="84">
        <v>19</v>
      </c>
      <c r="J202" s="84">
        <v>6</v>
      </c>
      <c r="K202" s="84">
        <v>9</v>
      </c>
      <c r="L202" s="84">
        <v>57</v>
      </c>
      <c r="M202" s="99">
        <v>25</v>
      </c>
      <c r="N202" s="111">
        <f t="shared" si="65"/>
        <v>128</v>
      </c>
      <c r="O202" s="279"/>
      <c r="P202" s="307"/>
    </row>
    <row r="203" spans="2:16" ht="16.5" thickBot="1">
      <c r="B203" s="277"/>
      <c r="C203" s="8"/>
      <c r="D203" s="272"/>
      <c r="E203" s="145" t="s">
        <v>196</v>
      </c>
      <c r="F203" s="17" t="s">
        <v>127</v>
      </c>
      <c r="G203" s="71">
        <v>100133</v>
      </c>
      <c r="H203" s="85">
        <v>50</v>
      </c>
      <c r="I203" s="85">
        <v>18</v>
      </c>
      <c r="J203" s="85">
        <v>28</v>
      </c>
      <c r="K203" s="85">
        <v>46</v>
      </c>
      <c r="L203" s="85">
        <v>16</v>
      </c>
      <c r="M203" s="100">
        <v>43</v>
      </c>
      <c r="N203" s="114">
        <f t="shared" si="65"/>
        <v>201</v>
      </c>
      <c r="O203" s="280"/>
      <c r="P203" s="308"/>
    </row>
    <row r="204" spans="2:16" ht="15.75">
      <c r="B204" s="275">
        <v>30</v>
      </c>
      <c r="C204" s="14">
        <v>110</v>
      </c>
      <c r="D204" s="270" t="s">
        <v>39</v>
      </c>
      <c r="E204" s="18" t="s">
        <v>182</v>
      </c>
      <c r="F204" s="185" t="s">
        <v>84</v>
      </c>
      <c r="G204" s="14">
        <v>54626</v>
      </c>
      <c r="H204" s="14"/>
      <c r="I204" s="14"/>
      <c r="J204" s="14"/>
      <c r="K204" s="14"/>
      <c r="L204" s="14"/>
      <c r="M204" s="88"/>
      <c r="N204" s="113">
        <f t="shared" si="65"/>
        <v>0</v>
      </c>
      <c r="O204" s="344" t="s">
        <v>284</v>
      </c>
      <c r="P204" s="345"/>
    </row>
    <row r="205" spans="2:16" ht="15.75">
      <c r="B205" s="276"/>
      <c r="C205" s="10">
        <v>110</v>
      </c>
      <c r="D205" s="271"/>
      <c r="E205" s="6" t="s">
        <v>183</v>
      </c>
      <c r="F205" s="188" t="s">
        <v>84</v>
      </c>
      <c r="G205" s="10">
        <v>99545</v>
      </c>
      <c r="H205" s="10"/>
      <c r="I205" s="10"/>
      <c r="J205" s="10"/>
      <c r="K205" s="10"/>
      <c r="L205" s="10"/>
      <c r="M205" s="89"/>
      <c r="N205" s="111">
        <f t="shared" si="65"/>
        <v>0</v>
      </c>
      <c r="O205" s="346"/>
      <c r="P205" s="347"/>
    </row>
    <row r="206" spans="2:16" ht="16.5" thickBot="1">
      <c r="B206" s="277"/>
      <c r="C206" s="8">
        <v>110</v>
      </c>
      <c r="D206" s="272"/>
      <c r="E206" s="7" t="s">
        <v>184</v>
      </c>
      <c r="F206" s="187" t="s">
        <v>84</v>
      </c>
      <c r="G206" s="8">
        <v>65032</v>
      </c>
      <c r="H206" s="8"/>
      <c r="I206" s="8"/>
      <c r="J206" s="8"/>
      <c r="K206" s="8"/>
      <c r="L206" s="8"/>
      <c r="M206" s="90"/>
      <c r="N206" s="114">
        <f t="shared" si="65"/>
        <v>0</v>
      </c>
      <c r="O206" s="348"/>
      <c r="P206" s="349"/>
    </row>
    <row r="207" spans="2:16" ht="15.75">
      <c r="B207" s="275">
        <v>50</v>
      </c>
      <c r="C207" s="14">
        <v>338</v>
      </c>
      <c r="D207" s="270" t="s">
        <v>70</v>
      </c>
      <c r="E207" s="238" t="s">
        <v>287</v>
      </c>
      <c r="F207" s="136" t="s">
        <v>84</v>
      </c>
      <c r="G207" s="239">
        <v>155788</v>
      </c>
      <c r="H207" s="14"/>
      <c r="I207" s="14"/>
      <c r="J207" s="14"/>
      <c r="K207" s="14"/>
      <c r="L207" s="14"/>
      <c r="M207" s="88"/>
      <c r="N207" s="176">
        <f t="shared" si="65"/>
        <v>0</v>
      </c>
      <c r="O207" s="344" t="s">
        <v>284</v>
      </c>
      <c r="P207" s="345"/>
    </row>
    <row r="208" spans="2:16" ht="15.75">
      <c r="B208" s="276"/>
      <c r="C208" s="10">
        <v>338</v>
      </c>
      <c r="D208" s="271"/>
      <c r="E208" s="241" t="s">
        <v>288</v>
      </c>
      <c r="F208" s="46" t="s">
        <v>84</v>
      </c>
      <c r="G208" s="73">
        <v>148405</v>
      </c>
      <c r="H208" s="10"/>
      <c r="I208" s="10"/>
      <c r="J208" s="10"/>
      <c r="K208" s="10"/>
      <c r="L208" s="10"/>
      <c r="M208" s="89"/>
      <c r="N208" s="115">
        <f t="shared" si="65"/>
        <v>0</v>
      </c>
      <c r="O208" s="346"/>
      <c r="P208" s="347"/>
    </row>
    <row r="209" spans="2:16" ht="16.5" thickBot="1">
      <c r="B209" s="277"/>
      <c r="C209" s="8">
        <v>338</v>
      </c>
      <c r="D209" s="272"/>
      <c r="E209" s="240" t="s">
        <v>289</v>
      </c>
      <c r="F209" s="65" t="s">
        <v>84</v>
      </c>
      <c r="G209" s="126">
        <v>156316</v>
      </c>
      <c r="H209" s="21"/>
      <c r="I209" s="21"/>
      <c r="J209" s="21"/>
      <c r="K209" s="21"/>
      <c r="L209" s="21"/>
      <c r="M209" s="21"/>
      <c r="N209" s="114">
        <f t="shared" si="65"/>
        <v>0</v>
      </c>
      <c r="O209" s="348"/>
      <c r="P209" s="349"/>
    </row>
    <row r="210" spans="2:16" ht="15.75">
      <c r="B210" s="275">
        <v>5</v>
      </c>
      <c r="C210" s="14">
        <v>417</v>
      </c>
      <c r="D210" s="270" t="s">
        <v>99</v>
      </c>
      <c r="E210" s="18" t="s">
        <v>100</v>
      </c>
      <c r="F210" s="12" t="s">
        <v>84</v>
      </c>
      <c r="G210" s="14">
        <v>84624</v>
      </c>
      <c r="H210" s="14"/>
      <c r="I210" s="14"/>
      <c r="J210" s="14"/>
      <c r="K210" s="14"/>
      <c r="L210" s="14"/>
      <c r="M210" s="88"/>
      <c r="N210" s="113">
        <f t="shared" si="65"/>
        <v>0</v>
      </c>
      <c r="O210" s="264" t="s">
        <v>284</v>
      </c>
      <c r="P210" s="265"/>
    </row>
    <row r="211" spans="2:16" ht="15.75">
      <c r="B211" s="276"/>
      <c r="C211" s="20">
        <v>417</v>
      </c>
      <c r="D211" s="271"/>
      <c r="E211" s="11" t="s">
        <v>101</v>
      </c>
      <c r="F211" s="44" t="s">
        <v>84</v>
      </c>
      <c r="G211" s="20">
        <v>130532</v>
      </c>
      <c r="H211" s="20"/>
      <c r="I211" s="20"/>
      <c r="J211" s="20"/>
      <c r="K211" s="20"/>
      <c r="L211" s="20"/>
      <c r="M211" s="92"/>
      <c r="N211" s="111">
        <f t="shared" si="65"/>
        <v>0</v>
      </c>
      <c r="O211" s="266"/>
      <c r="P211" s="267"/>
    </row>
    <row r="212" spans="2:16" ht="16.5" thickBot="1">
      <c r="B212" s="277"/>
      <c r="C212" s="8">
        <v>417</v>
      </c>
      <c r="D212" s="272"/>
      <c r="E212" s="7" t="s">
        <v>102</v>
      </c>
      <c r="F212" s="17" t="s">
        <v>84</v>
      </c>
      <c r="G212" s="8">
        <v>55</v>
      </c>
      <c r="H212" s="8"/>
      <c r="I212" s="8"/>
      <c r="J212" s="8"/>
      <c r="K212" s="8"/>
      <c r="L212" s="8"/>
      <c r="M212" s="90"/>
      <c r="N212" s="114">
        <f t="shared" si="65"/>
        <v>0</v>
      </c>
      <c r="O212" s="268"/>
      <c r="P212" s="269"/>
    </row>
    <row r="213" spans="2:16" ht="15.75">
      <c r="B213" s="275">
        <v>16</v>
      </c>
      <c r="C213" s="14">
        <v>217</v>
      </c>
      <c r="D213" s="270" t="s">
        <v>140</v>
      </c>
      <c r="E213" s="18" t="s">
        <v>141</v>
      </c>
      <c r="F213" s="225" t="s">
        <v>84</v>
      </c>
      <c r="G213" s="14">
        <v>66407</v>
      </c>
      <c r="H213" s="359" t="s">
        <v>290</v>
      </c>
      <c r="I213" s="360"/>
      <c r="J213" s="360"/>
      <c r="K213" s="360"/>
      <c r="L213" s="360"/>
      <c r="M213" s="361"/>
      <c r="N213" s="113">
        <v>0</v>
      </c>
      <c r="O213" s="334">
        <v>0</v>
      </c>
      <c r="P213" s="335"/>
    </row>
    <row r="214" spans="2:16" ht="15.75">
      <c r="B214" s="276"/>
      <c r="C214" s="10">
        <v>217</v>
      </c>
      <c r="D214" s="271"/>
      <c r="E214" s="6" t="s">
        <v>142</v>
      </c>
      <c r="F214" s="228" t="s">
        <v>84</v>
      </c>
      <c r="G214" s="10">
        <v>110966</v>
      </c>
      <c r="H214" s="362"/>
      <c r="I214" s="363"/>
      <c r="J214" s="363"/>
      <c r="K214" s="363"/>
      <c r="L214" s="363"/>
      <c r="M214" s="364"/>
      <c r="N214" s="111">
        <f t="shared" ref="N214:N215" si="71">H214+I214+J214+K214+L214+M214</f>
        <v>0</v>
      </c>
      <c r="O214" s="336"/>
      <c r="P214" s="337"/>
    </row>
    <row r="215" spans="2:16" ht="16.5" thickBot="1">
      <c r="B215" s="277"/>
      <c r="C215" s="8">
        <v>217</v>
      </c>
      <c r="D215" s="272"/>
      <c r="E215" s="7" t="s">
        <v>143</v>
      </c>
      <c r="F215" s="227" t="s">
        <v>84</v>
      </c>
      <c r="G215" s="8">
        <v>119028</v>
      </c>
      <c r="H215" s="365"/>
      <c r="I215" s="366"/>
      <c r="J215" s="366"/>
      <c r="K215" s="366"/>
      <c r="L215" s="366"/>
      <c r="M215" s="367"/>
      <c r="N215" s="114">
        <f t="shared" si="71"/>
        <v>0</v>
      </c>
      <c r="O215" s="338"/>
      <c r="P215" s="339"/>
    </row>
  </sheetData>
  <mergeCells count="292">
    <mergeCell ref="Q163:R163"/>
    <mergeCell ref="Q156:R156"/>
    <mergeCell ref="H124:M124"/>
    <mergeCell ref="H125:M125"/>
    <mergeCell ref="H129:M129"/>
    <mergeCell ref="H213:M215"/>
    <mergeCell ref="D118:D121"/>
    <mergeCell ref="Q13:R13"/>
    <mergeCell ref="B122:P122"/>
    <mergeCell ref="Q30:R30"/>
    <mergeCell ref="P37:P39"/>
    <mergeCell ref="B118:B121"/>
    <mergeCell ref="B85:B87"/>
    <mergeCell ref="B40:B42"/>
    <mergeCell ref="D85:D87"/>
    <mergeCell ref="D40:D42"/>
    <mergeCell ref="O85:O87"/>
    <mergeCell ref="O40:O42"/>
    <mergeCell ref="P85:P87"/>
    <mergeCell ref="P40:P42"/>
    <mergeCell ref="P94:P96"/>
    <mergeCell ref="B94:B96"/>
    <mergeCell ref="P25:P27"/>
    <mergeCell ref="O180:O182"/>
    <mergeCell ref="O204:P206"/>
    <mergeCell ref="O207:P209"/>
    <mergeCell ref="B7:B9"/>
    <mergeCell ref="D7:D9"/>
    <mergeCell ref="O7:O9"/>
    <mergeCell ref="P7:P9"/>
    <mergeCell ref="D174:D176"/>
    <mergeCell ref="O174:O176"/>
    <mergeCell ref="D16:D18"/>
    <mergeCell ref="B31:B33"/>
    <mergeCell ref="B174:B176"/>
    <mergeCell ref="B135:B137"/>
    <mergeCell ref="B150:B152"/>
    <mergeCell ref="B183:B185"/>
    <mergeCell ref="B37:B39"/>
    <mergeCell ref="B43:B45"/>
    <mergeCell ref="B132:B134"/>
    <mergeCell ref="D132:D134"/>
    <mergeCell ref="O132:O134"/>
    <mergeCell ref="P132:P134"/>
    <mergeCell ref="O213:P215"/>
    <mergeCell ref="P174:P176"/>
    <mergeCell ref="P135:P137"/>
    <mergeCell ref="O135:O137"/>
    <mergeCell ref="D135:D137"/>
    <mergeCell ref="P31:P33"/>
    <mergeCell ref="O31:O33"/>
    <mergeCell ref="D34:D36"/>
    <mergeCell ref="D100:D102"/>
    <mergeCell ref="P34:P36"/>
    <mergeCell ref="O34:O36"/>
    <mergeCell ref="O100:O102"/>
    <mergeCell ref="O109:O111"/>
    <mergeCell ref="P109:P111"/>
    <mergeCell ref="D109:D111"/>
    <mergeCell ref="D129:D131"/>
    <mergeCell ref="P64:P66"/>
    <mergeCell ref="P49:P51"/>
    <mergeCell ref="D150:D152"/>
    <mergeCell ref="D183:D185"/>
    <mergeCell ref="P183:P185"/>
    <mergeCell ref="P150:P152"/>
    <mergeCell ref="D37:D39"/>
    <mergeCell ref="O37:O39"/>
    <mergeCell ref="O186:O188"/>
    <mergeCell ref="B195:B197"/>
    <mergeCell ref="D195:D197"/>
    <mergeCell ref="O195:O197"/>
    <mergeCell ref="P195:P197"/>
    <mergeCell ref="B46:B48"/>
    <mergeCell ref="D46:D48"/>
    <mergeCell ref="O46:O48"/>
    <mergeCell ref="P46:P48"/>
    <mergeCell ref="B123:B125"/>
    <mergeCell ref="D123:D125"/>
    <mergeCell ref="O123:O125"/>
    <mergeCell ref="D73:D75"/>
    <mergeCell ref="P73:P75"/>
    <mergeCell ref="B79:B81"/>
    <mergeCell ref="D79:D81"/>
    <mergeCell ref="O79:O81"/>
    <mergeCell ref="P79:P81"/>
    <mergeCell ref="B103:B105"/>
    <mergeCell ref="O55:O57"/>
    <mergeCell ref="P186:P188"/>
    <mergeCell ref="P180:P182"/>
    <mergeCell ref="P55:P57"/>
    <mergeCell ref="D207:D209"/>
    <mergeCell ref="O150:O152"/>
    <mergeCell ref="O183:O185"/>
    <mergeCell ref="P168:P170"/>
    <mergeCell ref="B168:B170"/>
    <mergeCell ref="D168:D170"/>
    <mergeCell ref="O168:O170"/>
    <mergeCell ref="O61:O63"/>
    <mergeCell ref="P61:P63"/>
    <mergeCell ref="B201:B203"/>
    <mergeCell ref="D201:D203"/>
    <mergeCell ref="O201:O203"/>
    <mergeCell ref="P201:P203"/>
    <mergeCell ref="B189:B191"/>
    <mergeCell ref="D189:D191"/>
    <mergeCell ref="O189:O191"/>
    <mergeCell ref="P189:P191"/>
    <mergeCell ref="P103:P105"/>
    <mergeCell ref="B115:B117"/>
    <mergeCell ref="D115:D117"/>
    <mergeCell ref="O115:O117"/>
    <mergeCell ref="P115:P117"/>
    <mergeCell ref="O177:O179"/>
    <mergeCell ref="P177:P179"/>
    <mergeCell ref="P198:P200"/>
    <mergeCell ref="B19:B21"/>
    <mergeCell ref="D19:D21"/>
    <mergeCell ref="O19:O21"/>
    <mergeCell ref="P19:P21"/>
    <mergeCell ref="B61:B63"/>
    <mergeCell ref="D61:D63"/>
    <mergeCell ref="B28:B30"/>
    <mergeCell ref="D28:D30"/>
    <mergeCell ref="O28:O30"/>
    <mergeCell ref="P28:P30"/>
    <mergeCell ref="B70:B72"/>
    <mergeCell ref="D70:D72"/>
    <mergeCell ref="O70:O72"/>
    <mergeCell ref="P70:P72"/>
    <mergeCell ref="B141:B143"/>
    <mergeCell ref="D141:D143"/>
    <mergeCell ref="O141:O143"/>
    <mergeCell ref="P141:P143"/>
    <mergeCell ref="B138:B140"/>
    <mergeCell ref="D138:D140"/>
    <mergeCell ref="D25:D27"/>
    <mergeCell ref="B25:B27"/>
    <mergeCell ref="O25:O27"/>
    <mergeCell ref="B22:B24"/>
    <mergeCell ref="D22:D24"/>
    <mergeCell ref="B10:B12"/>
    <mergeCell ref="D10:D12"/>
    <mergeCell ref="O10:O12"/>
    <mergeCell ref="P10:P12"/>
    <mergeCell ref="B156:B158"/>
    <mergeCell ref="D156:D158"/>
    <mergeCell ref="O156:O158"/>
    <mergeCell ref="P156:P158"/>
    <mergeCell ref="B52:B54"/>
    <mergeCell ref="P22:P24"/>
    <mergeCell ref="O52:O54"/>
    <mergeCell ref="D31:D33"/>
    <mergeCell ref="P52:P54"/>
    <mergeCell ref="B147:B149"/>
    <mergeCell ref="D147:D149"/>
    <mergeCell ref="O147:O149"/>
    <mergeCell ref="P147:P149"/>
    <mergeCell ref="B144:B146"/>
    <mergeCell ref="D144:D146"/>
    <mergeCell ref="O144:O146"/>
    <mergeCell ref="P123:P125"/>
    <mergeCell ref="B109:B111"/>
    <mergeCell ref="D55:D57"/>
    <mergeCell ref="D82:D84"/>
    <mergeCell ref="O82:O84"/>
    <mergeCell ref="P82:P84"/>
    <mergeCell ref="B82:B84"/>
    <mergeCell ref="D94:D96"/>
    <mergeCell ref="O94:O96"/>
    <mergeCell ref="B88:B90"/>
    <mergeCell ref="B97:B99"/>
    <mergeCell ref="O76:O78"/>
    <mergeCell ref="P76:P78"/>
    <mergeCell ref="O58:O60"/>
    <mergeCell ref="B49:B51"/>
    <mergeCell ref="D49:D51"/>
    <mergeCell ref="B100:B102"/>
    <mergeCell ref="B213:B215"/>
    <mergeCell ref="B91:B93"/>
    <mergeCell ref="D213:D215"/>
    <mergeCell ref="D43:D45"/>
    <mergeCell ref="D91:D93"/>
    <mergeCell ref="B129:B131"/>
    <mergeCell ref="D88:D90"/>
    <mergeCell ref="D97:D99"/>
    <mergeCell ref="D58:D60"/>
    <mergeCell ref="B73:B75"/>
    <mergeCell ref="B177:B179"/>
    <mergeCell ref="D177:D179"/>
    <mergeCell ref="D186:D188"/>
    <mergeCell ref="D180:D182"/>
    <mergeCell ref="D52:D54"/>
    <mergeCell ref="B76:B78"/>
    <mergeCell ref="D76:D78"/>
    <mergeCell ref="D103:D105"/>
    <mergeCell ref="B207:B209"/>
    <mergeCell ref="B204:B206"/>
    <mergeCell ref="D204:D206"/>
    <mergeCell ref="B192:B194"/>
    <mergeCell ref="D106:D108"/>
    <mergeCell ref="O103:O105"/>
    <mergeCell ref="O153:O155"/>
    <mergeCell ref="O159:O161"/>
    <mergeCell ref="O171:O173"/>
    <mergeCell ref="O192:O194"/>
    <mergeCell ref="P106:P108"/>
    <mergeCell ref="B210:B212"/>
    <mergeCell ref="D210:D212"/>
    <mergeCell ref="B165:B167"/>
    <mergeCell ref="D165:D167"/>
    <mergeCell ref="O165:O167"/>
    <mergeCell ref="P165:P167"/>
    <mergeCell ref="B159:B161"/>
    <mergeCell ref="B171:B173"/>
    <mergeCell ref="P192:P194"/>
    <mergeCell ref="O106:O108"/>
    <mergeCell ref="D126:D128"/>
    <mergeCell ref="O138:O140"/>
    <mergeCell ref="P138:P140"/>
    <mergeCell ref="B198:B200"/>
    <mergeCell ref="D198:D200"/>
    <mergeCell ref="O198:O200"/>
    <mergeCell ref="P13:P15"/>
    <mergeCell ref="P153:P155"/>
    <mergeCell ref="P159:P161"/>
    <mergeCell ref="P171:P173"/>
    <mergeCell ref="O49:O51"/>
    <mergeCell ref="P129:P131"/>
    <mergeCell ref="O16:O18"/>
    <mergeCell ref="O43:O45"/>
    <mergeCell ref="O91:O93"/>
    <mergeCell ref="P43:P45"/>
    <mergeCell ref="P91:P93"/>
    <mergeCell ref="P58:P60"/>
    <mergeCell ref="P16:P18"/>
    <mergeCell ref="O73:O75"/>
    <mergeCell ref="O64:O66"/>
    <mergeCell ref="P162:P164"/>
    <mergeCell ref="O126:O128"/>
    <mergeCell ref="P126:P128"/>
    <mergeCell ref="O22:O24"/>
    <mergeCell ref="P144:P146"/>
    <mergeCell ref="P100:P102"/>
    <mergeCell ref="B2:O3"/>
    <mergeCell ref="B4:P4"/>
    <mergeCell ref="D67:D69"/>
    <mergeCell ref="B67:B69"/>
    <mergeCell ref="O67:O69"/>
    <mergeCell ref="P67:P69"/>
    <mergeCell ref="B112:B114"/>
    <mergeCell ref="D112:D114"/>
    <mergeCell ref="O112:O114"/>
    <mergeCell ref="P112:P114"/>
    <mergeCell ref="P5:P6"/>
    <mergeCell ref="B5:B6"/>
    <mergeCell ref="C5:C6"/>
    <mergeCell ref="D5:D6"/>
    <mergeCell ref="E5:E6"/>
    <mergeCell ref="F5:F6"/>
    <mergeCell ref="G5:G6"/>
    <mergeCell ref="H5:M5"/>
    <mergeCell ref="N5:N6"/>
    <mergeCell ref="O5:O6"/>
    <mergeCell ref="B34:B36"/>
    <mergeCell ref="O88:O90"/>
    <mergeCell ref="O97:O99"/>
    <mergeCell ref="O13:O15"/>
    <mergeCell ref="Q175:R175"/>
    <mergeCell ref="O210:P212"/>
    <mergeCell ref="D13:D15"/>
    <mergeCell ref="D153:D155"/>
    <mergeCell ref="D159:D161"/>
    <mergeCell ref="D171:D173"/>
    <mergeCell ref="D192:D194"/>
    <mergeCell ref="B106:B108"/>
    <mergeCell ref="B13:B15"/>
    <mergeCell ref="B153:B155"/>
    <mergeCell ref="B64:B66"/>
    <mergeCell ref="D64:D66"/>
    <mergeCell ref="B186:B188"/>
    <mergeCell ref="B180:B182"/>
    <mergeCell ref="B55:B57"/>
    <mergeCell ref="B58:B60"/>
    <mergeCell ref="B16:B18"/>
    <mergeCell ref="O129:O131"/>
    <mergeCell ref="P88:P90"/>
    <mergeCell ref="P97:P99"/>
    <mergeCell ref="B162:B164"/>
    <mergeCell ref="D162:D164"/>
    <mergeCell ref="O162:O164"/>
    <mergeCell ref="B126:B12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2024-10-16T10:53:11Z</dcterms:modified>
</cp:coreProperties>
</file>