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80" i="1"/>
  <c r="I180" s="1"/>
  <c r="H173"/>
  <c r="I173" s="1"/>
  <c r="H166"/>
  <c r="I166" s="1"/>
  <c r="H158"/>
  <c r="I158" s="1"/>
  <c r="H151"/>
  <c r="I151" s="1"/>
  <c r="H144"/>
  <c r="I144" s="1"/>
  <c r="H137"/>
  <c r="I137" s="1"/>
  <c r="H130"/>
  <c r="I130" s="1"/>
  <c r="H123"/>
  <c r="I123" s="1"/>
  <c r="H116"/>
  <c r="I116" s="1"/>
  <c r="H109"/>
  <c r="I109" s="1"/>
  <c r="H102"/>
  <c r="I102" s="1"/>
  <c r="H95"/>
  <c r="I95" s="1"/>
  <c r="H88"/>
  <c r="I88" s="1"/>
  <c r="H81"/>
  <c r="I81" s="1"/>
  <c r="H74"/>
  <c r="I74" s="1"/>
  <c r="H67"/>
  <c r="I67" s="1"/>
  <c r="H60"/>
  <c r="I60" s="1"/>
  <c r="H53"/>
  <c r="I53" s="1"/>
  <c r="H46"/>
  <c r="I46" s="1"/>
  <c r="H39"/>
  <c r="I39" s="1"/>
  <c r="H32"/>
  <c r="I32" s="1"/>
  <c r="H25"/>
  <c r="I25" s="1"/>
  <c r="H18"/>
  <c r="I18" s="1"/>
  <c r="H11"/>
  <c r="I11" s="1"/>
</calcChain>
</file>

<file path=xl/sharedStrings.xml><?xml version="1.0" encoding="utf-8"?>
<sst xmlns="http://schemas.openxmlformats.org/spreadsheetml/2006/main" count="223" uniqueCount="196">
  <si>
    <t>ПРОТОКОЛ СОРЕВНОВАНИЙ</t>
  </si>
  <si>
    <t>Кубок НЛМК, дисциплина СЕВЕРНАЯ ХОДЬБА</t>
  </si>
  <si>
    <t>КОМАНДНЫЙ ЗАЧЁТ</t>
  </si>
  <si>
    <t>г. Липецк, ФОК "Новолипецкий"</t>
  </si>
  <si>
    <t>26 июля 2024г.</t>
  </si>
  <si>
    <t>протяжённость дистанции: 2 км</t>
  </si>
  <si>
    <t>Команда</t>
  </si>
  <si>
    <t>Код цеха</t>
  </si>
  <si>
    <t>Участник</t>
  </si>
  <si>
    <t>Штрафное время</t>
  </si>
  <si>
    <t>Время команды</t>
  </si>
  <si>
    <t>Итоговое время команды с учетом штрафного</t>
  </si>
  <si>
    <t>Место</t>
  </si>
  <si>
    <t>Фамилия Имя</t>
  </si>
  <si>
    <t>Табельный номер</t>
  </si>
  <si>
    <t>Нагрудный номер</t>
  </si>
  <si>
    <t>Время участника</t>
  </si>
  <si>
    <t>НЛМК-Инжиниринг   Ком.3</t>
  </si>
  <si>
    <r>
      <t xml:space="preserve">Рудаков Александр Владимирович </t>
    </r>
    <r>
      <rPr>
        <b/>
        <sz val="10"/>
        <color rgb="FFFF0000"/>
        <rFont val="Arial"/>
        <family val="2"/>
        <charset val="204"/>
      </rPr>
      <t>II место, главный специалист</t>
    </r>
  </si>
  <si>
    <t>1</t>
  </si>
  <si>
    <t>Литвинов Евгений Викторович</t>
  </si>
  <si>
    <t>Мячина Татьяна Михайловна</t>
  </si>
  <si>
    <t>Тихомирова Анастасия Михайловна</t>
  </si>
  <si>
    <t xml:space="preserve"> </t>
  </si>
  <si>
    <t>СБОРНАЯ КОМАНДА                  ДАТП, ЦТАиЭО СП</t>
  </si>
  <si>
    <t>Путилина Наталья Николаевна</t>
  </si>
  <si>
    <t>2</t>
  </si>
  <si>
    <t>Путилин Александр Всильевич</t>
  </si>
  <si>
    <t>Мельников Алексей Александрович</t>
  </si>
  <si>
    <t>ФН Дирекция по персоналу</t>
  </si>
  <si>
    <t>ФН</t>
  </si>
  <si>
    <t>Грекова Ольга Васильевна</t>
  </si>
  <si>
    <t>3</t>
  </si>
  <si>
    <t>Максимов Андрей Васильевич</t>
  </si>
  <si>
    <t>Климовская Наталья Александровна</t>
  </si>
  <si>
    <t>Щукин Павел Викторович</t>
  </si>
  <si>
    <t>Двуреченский Кирилл Алексеевич</t>
  </si>
  <si>
    <t>ФН Продажи</t>
  </si>
  <si>
    <t>Горина Людмила Вячеславовна</t>
  </si>
  <si>
    <t>4</t>
  </si>
  <si>
    <t>Коробов Сергей Сергеевич</t>
  </si>
  <si>
    <t>Гончаров Антон Иванович</t>
  </si>
  <si>
    <t>УЖДТ</t>
  </si>
  <si>
    <t>Долгошеев Евгений Юрьевич</t>
  </si>
  <si>
    <t>5</t>
  </si>
  <si>
    <t>Николаев Александр Михайлович</t>
  </si>
  <si>
    <t>Кузнецова Татьяна Александровна</t>
  </si>
  <si>
    <t>Невежина Жанна Андреевна</t>
  </si>
  <si>
    <t>Дирекция по управлению энергетическим комплексом</t>
  </si>
  <si>
    <t>Кирин Андрей Юрьевич</t>
  </si>
  <si>
    <t>6</t>
  </si>
  <si>
    <t>Лымарь Алина Игоревна</t>
  </si>
  <si>
    <t>Прокофьев Иван Александрович</t>
  </si>
  <si>
    <t>Шелепугина Лариса Алексеевна</t>
  </si>
  <si>
    <t>Дитяткина Елизавета Олеговна</t>
  </si>
  <si>
    <t>Паршев Владимир Анатольевич</t>
  </si>
  <si>
    <t>Попсуй Сергей Оллегович</t>
  </si>
  <si>
    <t>Дирекция по правовым вопросам</t>
  </si>
  <si>
    <t>Тонких Дмитрий Александрович</t>
  </si>
  <si>
    <t>7</t>
  </si>
  <si>
    <t>Шаврина Анна Александдровна</t>
  </si>
  <si>
    <t>Цандеков Роман Игоревич</t>
  </si>
  <si>
    <t>Селезнева Екатерина Сергеевна</t>
  </si>
  <si>
    <t>РЦКО</t>
  </si>
  <si>
    <t>8</t>
  </si>
  <si>
    <t>Голосов Михаил Олегович</t>
  </si>
  <si>
    <t>Александрова Анастасия Станиславовна</t>
  </si>
  <si>
    <t>Корешкова Елена Евгеньевна</t>
  </si>
  <si>
    <t>Сталеплавильное производство</t>
  </si>
  <si>
    <t>01</t>
  </si>
  <si>
    <t>Скаков Роман Александрович</t>
  </si>
  <si>
    <t>9</t>
  </si>
  <si>
    <t>Дырдин Евгений Геннадьевич</t>
  </si>
  <si>
    <t>Кораблина Юлия Николаевна</t>
  </si>
  <si>
    <t>Волокитина Елена Владимировна</t>
  </si>
  <si>
    <t>ДКС</t>
  </si>
  <si>
    <t>Мартынова Юлия Владимировна</t>
  </si>
  <si>
    <t>10</t>
  </si>
  <si>
    <t>Кущева Светлана Викторовна</t>
  </si>
  <si>
    <t>Шалунов Алексей Викторович</t>
  </si>
  <si>
    <t>Горбачёв Денис Александрович</t>
  </si>
  <si>
    <t>ЦРМО</t>
  </si>
  <si>
    <t>Щеглов Евгений Михайлович</t>
  </si>
  <si>
    <t>11</t>
  </si>
  <si>
    <t>Чириков Олег Сергеевич</t>
  </si>
  <si>
    <t>Фиронова Екатерина Владимировна</t>
  </si>
  <si>
    <t>Февралева Виктория Викторовна</t>
  </si>
  <si>
    <t>Машиностроительное управление</t>
  </si>
  <si>
    <t>Севостьянов Александр Александрович</t>
  </si>
  <si>
    <t>12</t>
  </si>
  <si>
    <t>Гладков Сергей Николаневич</t>
  </si>
  <si>
    <t>Богданова Елизавета Александровна</t>
  </si>
  <si>
    <t>Пономарева Алеся Евгеньевна</t>
  </si>
  <si>
    <t>Управление предпроектных работ</t>
  </si>
  <si>
    <t>Лебедь Станислав Андреевич</t>
  </si>
  <si>
    <t>13</t>
  </si>
  <si>
    <t>Быков Антон Вячеславович</t>
  </si>
  <si>
    <t>Панкратова Екатерина Анатольевна</t>
  </si>
  <si>
    <t>Никишина Анна Ивановна</t>
  </si>
  <si>
    <t>СМТ НЛМК</t>
  </si>
  <si>
    <t>Абросимов Олег Владимирович</t>
  </si>
  <si>
    <t>14</t>
  </si>
  <si>
    <t>Тихонович Алексей Фёдорович</t>
  </si>
  <si>
    <t>Зуданова Ульяна Александровна</t>
  </si>
  <si>
    <t>Капленюк Елена Андреевна</t>
  </si>
  <si>
    <t>СБОРНАЯ КОМАНДА Доменный цех №2 и Дирекция по аглодоменному пр-ву</t>
  </si>
  <si>
    <t>02</t>
  </si>
  <si>
    <t>Сапиро Екатерина Николаевна</t>
  </si>
  <si>
    <t>15</t>
  </si>
  <si>
    <t>216</t>
  </si>
  <si>
    <t>Ретюнских Екатерина Васильевна</t>
  </si>
  <si>
    <t>Мочалин Дмитрий Михайлович</t>
  </si>
  <si>
    <t>Кисляков Виктор Юрьевич</t>
  </si>
  <si>
    <t>Доменный цех №1          Ком,2</t>
  </si>
  <si>
    <t>Тесленко Сергей Сергеевич</t>
  </si>
  <si>
    <t>16</t>
  </si>
  <si>
    <t>Рыбина Елена Алексеевна</t>
  </si>
  <si>
    <t>Леденев Николай Геннадьевич</t>
  </si>
  <si>
    <t>Чеснокова Светлана Алексеевна</t>
  </si>
  <si>
    <t>АТУ</t>
  </si>
  <si>
    <t>Малютин Максим Игоревич</t>
  </si>
  <si>
    <t>17</t>
  </si>
  <si>
    <t>Замулин Николай Савельевич</t>
  </si>
  <si>
    <t>Бессонова Екатерина Николаевна</t>
  </si>
  <si>
    <t>Шмакова Анастасия Валерьевна</t>
  </si>
  <si>
    <t>ЦТАиЭОАДП</t>
  </si>
  <si>
    <t>Дергунов Дмитрий Юрьеви</t>
  </si>
  <si>
    <t>18</t>
  </si>
  <si>
    <t>Попов Николай Николаевич</t>
  </si>
  <si>
    <t>Проскурина Юлия Геннадьевна</t>
  </si>
  <si>
    <t>Воронина Валентина Владимировна</t>
  </si>
  <si>
    <t>УТЭЦ-2</t>
  </si>
  <si>
    <t>Свиридов Александр Сергеевич</t>
  </si>
  <si>
    <t>19</t>
  </si>
  <si>
    <t>Аксенов Ярослав Сергеевич</t>
  </si>
  <si>
    <t>Фарафонова Марина Сергеевна</t>
  </si>
  <si>
    <t>Рассоха Екатерина Анатольевна</t>
  </si>
  <si>
    <t>ДИП</t>
  </si>
  <si>
    <t>Зеленцов Михаил Владимирович</t>
  </si>
  <si>
    <t>20</t>
  </si>
  <si>
    <t>Алексенцев Виталий Николаевич</t>
  </si>
  <si>
    <t>Романенко Оксана Владмировна</t>
  </si>
  <si>
    <t>Австриевских Екатерина Вячеславовна</t>
  </si>
  <si>
    <t>ФН Снабжение</t>
  </si>
  <si>
    <t>Покочалов Максим Константинович</t>
  </si>
  <si>
    <t>21</t>
  </si>
  <si>
    <t>Торшина Елена Васильевна</t>
  </si>
  <si>
    <t>Светцова Ольга Владимировна</t>
  </si>
  <si>
    <t>Демидов Вячеслав Леонидович</t>
  </si>
  <si>
    <t>ЦХПП</t>
  </si>
  <si>
    <t>Дадатко Игорь Валерьевич</t>
  </si>
  <si>
    <t>22</t>
  </si>
  <si>
    <t>Корвенкова Ольга Сергеевна</t>
  </si>
  <si>
    <t>Курганович Екатерина Ивановна</t>
  </si>
  <si>
    <t>Усачёв Максим Александрович</t>
  </si>
  <si>
    <t>ВНЕ ЗАЧЕТА</t>
  </si>
  <si>
    <t>НЛМК-Инжиниринг     Ком 1</t>
  </si>
  <si>
    <t>Анакулов Роман Вахмонкулович</t>
  </si>
  <si>
    <t>Лисица Евгений Алексеевич</t>
  </si>
  <si>
    <t>Слащева Маргарита Васильеана</t>
  </si>
  <si>
    <t>Пак Эльвира Михайловна</t>
  </si>
  <si>
    <t>Доменный цех №1           Ком,1</t>
  </si>
  <si>
    <t>Гладышев Александр Михайлович</t>
  </si>
  <si>
    <t>Гладышева Галина Никитична</t>
  </si>
  <si>
    <t>Фролов Дмитрий Викторович</t>
  </si>
  <si>
    <t>Шуринова Наталья Анатольевна</t>
  </si>
  <si>
    <t>НЛМК-Инжиниринг     Ком 2</t>
  </si>
  <si>
    <t>Милютинский Лев Владимирович</t>
  </si>
  <si>
    <t>Ермаков Иван Владимирович</t>
  </si>
  <si>
    <t>Цандекова Елена Владимировна</t>
  </si>
  <si>
    <t>Черткова Инна Алексеевна</t>
  </si>
  <si>
    <t>ЛИЧНЫЙ ЗАЧЁТ, мужчины</t>
  </si>
  <si>
    <r>
      <t>Погорелов Денис Артурович,</t>
    </r>
    <r>
      <rPr>
        <b/>
        <sz val="10"/>
        <color rgb="FFFF0000"/>
        <rFont val="Arial"/>
        <family val="2"/>
        <charset val="204"/>
      </rPr>
      <t xml:space="preserve"> I место, главный специалист ЦТС</t>
    </r>
  </si>
  <si>
    <t>I место</t>
  </si>
  <si>
    <t>Кононов Виктор Владимирович</t>
  </si>
  <si>
    <t>Сорокин Максим Сергеевич</t>
  </si>
  <si>
    <t>ФН продажи</t>
  </si>
  <si>
    <t>Подласов Владимир Александрович</t>
  </si>
  <si>
    <t>ЛИЧНЫЙ ЗАЧЁТ, женщины</t>
  </si>
  <si>
    <t>Цех горячего проката</t>
  </si>
  <si>
    <t>Морозова Олеся Вадимовна</t>
  </si>
  <si>
    <t xml:space="preserve">дисквалификация </t>
  </si>
  <si>
    <t>Центр компетенций ПС НЛМК</t>
  </si>
  <si>
    <t>Щукина Татьяна Александровна</t>
  </si>
  <si>
    <t xml:space="preserve">ДЦ №1 </t>
  </si>
  <si>
    <t>Болгова Татьяна Борисовна</t>
  </si>
  <si>
    <t>Руденко Дарья Антоновна</t>
  </si>
  <si>
    <t>неявка</t>
  </si>
  <si>
    <t>Бушнева Софья Романовна</t>
  </si>
  <si>
    <t xml:space="preserve">Главный судья          </t>
  </si>
  <si>
    <t>ФИО, судейская категория, регион</t>
  </si>
  <si>
    <r>
      <t xml:space="preserve">Торжкова Ирина Станиславовна,           </t>
    </r>
    <r>
      <rPr>
        <b/>
        <sz val="10"/>
        <color rgb="FFFF0000"/>
        <rFont val="Arial"/>
        <family val="2"/>
        <charset val="204"/>
      </rPr>
      <t xml:space="preserve"> I место, главный специалист</t>
    </r>
  </si>
  <si>
    <r>
      <t xml:space="preserve">Гераничева Полина Николаевна            </t>
    </r>
    <r>
      <rPr>
        <b/>
        <sz val="10"/>
        <color rgb="FFFF0000"/>
        <rFont val="Arial"/>
        <family val="2"/>
        <charset val="204"/>
      </rPr>
      <t>II место, ДАТП, электромонтер</t>
    </r>
  </si>
  <si>
    <r>
      <t xml:space="preserve">Краснолуцкая Ольга Николаевна            </t>
    </r>
    <r>
      <rPr>
        <b/>
        <sz val="10"/>
        <color rgb="FFFF0000"/>
        <rFont val="Arial"/>
        <family val="2"/>
        <charset val="204"/>
      </rPr>
      <t xml:space="preserve"> III место, главный специалист</t>
    </r>
  </si>
  <si>
    <r>
      <t xml:space="preserve">Лобеев Евгений Валерьевич                    </t>
    </r>
    <r>
      <rPr>
        <b/>
        <sz val="10"/>
        <color rgb="FFFF0000"/>
        <rFont val="Arial"/>
        <family val="2"/>
        <charset val="204"/>
      </rPr>
      <t>III место, электрик</t>
    </r>
  </si>
  <si>
    <t>ЦТА иЭОПП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</si>
</sst>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:ss;@"/>
  </numFmts>
  <fonts count="1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A1AA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Fill="1"/>
    <xf numFmtId="164" fontId="3" fillId="0" borderId="0" xfId="0" applyNumberFormat="1" applyFont="1" applyFill="1"/>
    <xf numFmtId="0" fontId="4" fillId="0" borderId="0" xfId="0" applyFont="1"/>
    <xf numFmtId="49" fontId="4" fillId="0" borderId="0" xfId="0" applyNumberFormat="1" applyFont="1" applyFill="1"/>
    <xf numFmtId="49" fontId="6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65" fontId="9" fillId="2" borderId="18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165" fontId="9" fillId="2" borderId="21" xfId="0" applyNumberFormat="1" applyFont="1" applyFill="1" applyBorder="1" applyAlignment="1">
      <alignment horizontal="center" vertical="center"/>
    </xf>
    <xf numFmtId="165" fontId="9" fillId="0" borderId="13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vertical="center"/>
    </xf>
    <xf numFmtId="0" fontId="10" fillId="6" borderId="2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65" fontId="9" fillId="2" borderId="24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6" borderId="14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vertical="center"/>
    </xf>
    <xf numFmtId="0" fontId="10" fillId="6" borderId="24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vertical="center" wrapText="1"/>
    </xf>
    <xf numFmtId="0" fontId="10" fillId="8" borderId="18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 wrapText="1"/>
    </xf>
    <xf numFmtId="0" fontId="16" fillId="10" borderId="31" xfId="0" applyFont="1" applyFill="1" applyBorder="1"/>
    <xf numFmtId="0" fontId="16" fillId="10" borderId="31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center"/>
    </xf>
    <xf numFmtId="49" fontId="10" fillId="0" borderId="18" xfId="0" applyNumberFormat="1" applyFont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 wrapText="1"/>
    </xf>
    <xf numFmtId="49" fontId="10" fillId="6" borderId="21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/>
    </xf>
    <xf numFmtId="0" fontId="10" fillId="9" borderId="6" xfId="0" applyFont="1" applyFill="1" applyBorder="1" applyAlignment="1">
      <alignment horizontal="center" vertical="center"/>
    </xf>
    <xf numFmtId="165" fontId="9" fillId="11" borderId="6" xfId="0" applyNumberFormat="1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vertical="center"/>
    </xf>
    <xf numFmtId="165" fontId="9" fillId="11" borderId="13" xfId="0" applyNumberFormat="1" applyFont="1" applyFill="1" applyBorder="1" applyAlignment="1">
      <alignment horizontal="center" vertical="center"/>
    </xf>
    <xf numFmtId="0" fontId="0" fillId="0" borderId="0" xfId="0" applyBorder="1"/>
    <xf numFmtId="165" fontId="9" fillId="11" borderId="15" xfId="0" applyNumberFormat="1" applyFont="1" applyFill="1" applyBorder="1" applyAlignment="1">
      <alignment horizontal="center" vertical="center"/>
    </xf>
    <xf numFmtId="165" fontId="9" fillId="2" borderId="27" xfId="0" applyNumberFormat="1" applyFont="1" applyFill="1" applyBorder="1" applyAlignment="1">
      <alignment horizontal="center" vertical="center"/>
    </xf>
    <xf numFmtId="165" fontId="9" fillId="9" borderId="13" xfId="0" applyNumberFormat="1" applyFont="1" applyFill="1" applyBorder="1" applyAlignment="1">
      <alignment horizontal="center" vertical="center"/>
    </xf>
    <xf numFmtId="165" fontId="9" fillId="9" borderId="1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18" fillId="2" borderId="21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65" fontId="18" fillId="2" borderId="2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39" xfId="0" applyFont="1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64" fontId="9" fillId="0" borderId="39" xfId="0" applyNumberFormat="1" applyFont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13" borderId="21" xfId="0" applyFont="1" applyFill="1" applyBorder="1" applyAlignment="1">
      <alignment vertical="center"/>
    </xf>
    <xf numFmtId="0" fontId="10" fillId="13" borderId="6" xfId="0" applyFont="1" applyFill="1" applyBorder="1" applyAlignment="1">
      <alignment vertical="center"/>
    </xf>
    <xf numFmtId="0" fontId="10" fillId="13" borderId="18" xfId="0" applyFont="1" applyFill="1" applyBorder="1" applyAlignment="1">
      <alignment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165" fontId="18" fillId="0" borderId="34" xfId="0" applyNumberFormat="1" applyFont="1" applyFill="1" applyBorder="1" applyAlignment="1">
      <alignment horizontal="center" vertical="center"/>
    </xf>
    <xf numFmtId="165" fontId="18" fillId="0" borderId="36" xfId="0" applyNumberFormat="1" applyFont="1" applyFill="1" applyBorder="1" applyAlignment="1">
      <alignment horizontal="center" vertical="center"/>
    </xf>
    <xf numFmtId="165" fontId="18" fillId="0" borderId="37" xfId="0" applyNumberFormat="1" applyFont="1" applyFill="1" applyBorder="1" applyAlignment="1">
      <alignment horizontal="center" vertical="center"/>
    </xf>
    <xf numFmtId="165" fontId="18" fillId="0" borderId="38" xfId="0" applyNumberFormat="1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17" xfId="0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46" fontId="6" fillId="5" borderId="19" xfId="0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49" fontId="6" fillId="11" borderId="20" xfId="0" applyNumberFormat="1" applyFont="1" applyFill="1" applyBorder="1" applyAlignment="1">
      <alignment horizontal="center" vertical="center"/>
    </xf>
    <xf numFmtId="165" fontId="6" fillId="5" borderId="19" xfId="0" applyNumberFormat="1" applyFont="1" applyFill="1" applyBorder="1" applyAlignment="1">
      <alignment horizontal="center" vertical="center"/>
    </xf>
    <xf numFmtId="49" fontId="6" fillId="11" borderId="33" xfId="0" applyNumberFormat="1" applyFont="1" applyFill="1" applyBorder="1" applyAlignment="1">
      <alignment horizontal="center" vertical="center"/>
    </xf>
    <xf numFmtId="49" fontId="6" fillId="9" borderId="20" xfId="0" applyNumberFormat="1" applyFont="1" applyFill="1" applyBorder="1" applyAlignment="1">
      <alignment horizontal="center" vertical="center"/>
    </xf>
    <xf numFmtId="49" fontId="6" fillId="9" borderId="32" xfId="0" applyNumberFormat="1" applyFont="1" applyFill="1" applyBorder="1" applyAlignment="1">
      <alignment horizontal="center" vertical="center"/>
    </xf>
    <xf numFmtId="165" fontId="14" fillId="5" borderId="19" xfId="0" applyNumberFormat="1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49" fontId="14" fillId="9" borderId="20" xfId="0" applyNumberFormat="1" applyFont="1" applyFill="1" applyBorder="1" applyAlignment="1">
      <alignment horizontal="center" vertical="center"/>
    </xf>
    <xf numFmtId="0" fontId="6" fillId="5" borderId="22" xfId="0" applyNumberFormat="1" applyFont="1" applyFill="1" applyBorder="1" applyAlignment="1">
      <alignment horizontal="center" vertical="center"/>
    </xf>
    <xf numFmtId="0" fontId="6" fillId="5" borderId="25" xfId="0" applyNumberFormat="1" applyFont="1" applyFill="1" applyBorder="1" applyAlignment="1">
      <alignment horizontal="center" vertical="center"/>
    </xf>
    <xf numFmtId="49" fontId="6" fillId="8" borderId="26" xfId="0" applyNumberFormat="1" applyFont="1" applyFill="1" applyBorder="1" applyAlignment="1">
      <alignment horizontal="center" vertical="center"/>
    </xf>
    <xf numFmtId="49" fontId="6" fillId="8" borderId="20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/>
    </xf>
    <xf numFmtId="165" fontId="6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49" fontId="6" fillId="7" borderId="2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18" fillId="0" borderId="43" xfId="0" applyNumberFormat="1" applyFont="1" applyFill="1" applyBorder="1" applyAlignment="1">
      <alignment horizontal="center" vertical="center"/>
    </xf>
    <xf numFmtId="165" fontId="18" fillId="0" borderId="44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center" vertical="center"/>
    </xf>
    <xf numFmtId="165" fontId="9" fillId="0" borderId="43" xfId="0" applyNumberFormat="1" applyFont="1" applyFill="1" applyBorder="1" applyAlignment="1">
      <alignment horizontal="center" vertical="center"/>
    </xf>
    <xf numFmtId="165" fontId="9" fillId="0" borderId="36" xfId="0" applyNumberFormat="1" applyFont="1" applyFill="1" applyBorder="1" applyAlignment="1">
      <alignment horizontal="center" vertical="center"/>
    </xf>
    <xf numFmtId="165" fontId="9" fillId="0" borderId="46" xfId="0" applyNumberFormat="1" applyFont="1" applyFill="1" applyBorder="1" applyAlignment="1">
      <alignment horizontal="center" vertical="center"/>
    </xf>
    <xf numFmtId="165" fontId="9" fillId="0" borderId="40" xfId="0" applyNumberFormat="1" applyFont="1" applyFill="1" applyBorder="1" applyAlignment="1">
      <alignment horizontal="center" vertical="center"/>
    </xf>
    <xf numFmtId="165" fontId="9" fillId="0" borderId="47" xfId="0" applyNumberFormat="1" applyFont="1" applyFill="1" applyBorder="1" applyAlignment="1">
      <alignment horizontal="center" vertical="center"/>
    </xf>
    <xf numFmtId="165" fontId="9" fillId="0" borderId="37" xfId="0" applyNumberFormat="1" applyFont="1" applyFill="1" applyBorder="1" applyAlignment="1">
      <alignment horizontal="center" vertical="center"/>
    </xf>
    <xf numFmtId="165" fontId="9" fillId="0" borderId="44" xfId="0" applyNumberFormat="1" applyFont="1" applyFill="1" applyBorder="1" applyAlignment="1">
      <alignment horizontal="center" vertical="center"/>
    </xf>
    <xf numFmtId="165" fontId="9" fillId="0" borderId="38" xfId="0" applyNumberFormat="1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1" borderId="45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165" fontId="9" fillId="9" borderId="6" xfId="0" applyNumberFormat="1" applyFont="1" applyFill="1" applyBorder="1" applyAlignment="1">
      <alignment horizontal="center" vertical="center"/>
    </xf>
    <xf numFmtId="164" fontId="2" fillId="11" borderId="0" xfId="0" applyNumberFormat="1" applyFont="1" applyFill="1" applyBorder="1"/>
    <xf numFmtId="0" fontId="7" fillId="9" borderId="0" xfId="0" applyFont="1" applyFill="1" applyBorder="1" applyAlignment="1">
      <alignment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49" fontId="6" fillId="11" borderId="26" xfId="0" applyNumberFormat="1" applyFont="1" applyFill="1" applyBorder="1" applyAlignment="1">
      <alignment horizontal="center" vertical="center"/>
    </xf>
    <xf numFmtId="49" fontId="6" fillId="11" borderId="3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165" fontId="6" fillId="5" borderId="10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horizontal="center" vertical="center"/>
    </xf>
    <xf numFmtId="0" fontId="6" fillId="13" borderId="48" xfId="0" applyFont="1" applyFill="1" applyBorder="1" applyAlignment="1">
      <alignment horizontal="center" vertical="center"/>
    </xf>
    <xf numFmtId="46" fontId="6" fillId="13" borderId="16" xfId="0" applyNumberFormat="1" applyFont="1" applyFill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 vertical="center"/>
    </xf>
    <xf numFmtId="165" fontId="8" fillId="0" borderId="22" xfId="0" applyNumberFormat="1" applyFont="1" applyFill="1" applyBorder="1" applyAlignment="1">
      <alignment horizontal="center" vertical="center"/>
    </xf>
    <xf numFmtId="165" fontId="8" fillId="0" borderId="25" xfId="0" applyNumberFormat="1" applyFont="1" applyFill="1" applyBorder="1" applyAlignment="1">
      <alignment horizontal="center" vertical="center"/>
    </xf>
    <xf numFmtId="46" fontId="6" fillId="13" borderId="11" xfId="0" applyNumberFormat="1" applyFont="1" applyFill="1" applyBorder="1" applyAlignment="1">
      <alignment horizontal="center" vertical="center"/>
    </xf>
    <xf numFmtId="0" fontId="6" fillId="13" borderId="35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A1A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1"/>
  <sheetViews>
    <sheetView tabSelected="1" topLeftCell="A133" workbookViewId="0">
      <selection activeCell="O175" sqref="O175"/>
    </sheetView>
  </sheetViews>
  <sheetFormatPr defaultRowHeight="15"/>
  <cols>
    <col min="1" max="1" width="13.85546875" customWidth="1"/>
    <col min="3" max="3" width="32" customWidth="1"/>
    <col min="6" max="6" width="13.85546875" customWidth="1"/>
    <col min="7" max="7" width="11.28515625" customWidth="1"/>
    <col min="8" max="8" width="10.28515625" customWidth="1"/>
    <col min="9" max="9" width="14.85546875" customWidth="1"/>
    <col min="10" max="10" width="13.5703125" customWidth="1"/>
  </cols>
  <sheetData>
    <row r="1" spans="1:10" ht="2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10"/>
    </row>
    <row r="2" spans="1:10" ht="20.25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10"/>
    </row>
    <row r="3" spans="1:10" ht="20.25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10"/>
    </row>
    <row r="4" spans="1:10" ht="16.5" thickBot="1">
      <c r="A4" s="223" t="s">
        <v>3</v>
      </c>
      <c r="B4" s="223"/>
      <c r="C4" s="223"/>
      <c r="D4" s="11"/>
      <c r="E4" s="12"/>
      <c r="F4" s="13"/>
      <c r="G4" s="14"/>
      <c r="H4" s="224" t="s">
        <v>4</v>
      </c>
      <c r="I4" s="224"/>
      <c r="J4" s="224"/>
    </row>
    <row r="5" spans="1:10" ht="15.75" thickBot="1">
      <c r="A5" s="225" t="s">
        <v>5</v>
      </c>
      <c r="B5" s="226"/>
      <c r="C5" s="226"/>
      <c r="D5" s="226"/>
      <c r="E5" s="226"/>
      <c r="F5" s="226"/>
      <c r="G5" s="226"/>
      <c r="H5" s="226"/>
      <c r="I5" s="226"/>
      <c r="J5" s="227"/>
    </row>
    <row r="6" spans="1:10" ht="20.25" hidden="1">
      <c r="A6" s="210"/>
      <c r="B6" s="210"/>
      <c r="C6" s="210"/>
      <c r="D6" s="210"/>
      <c r="E6" s="210"/>
      <c r="F6" s="210"/>
      <c r="G6" s="210"/>
      <c r="H6" s="210"/>
      <c r="I6" s="210"/>
      <c r="J6" s="10"/>
    </row>
    <row r="7" spans="1:10" ht="20.25" hidden="1">
      <c r="A7" s="15"/>
      <c r="B7" s="16"/>
      <c r="C7" s="17"/>
      <c r="D7" s="18"/>
      <c r="E7" s="19"/>
      <c r="F7" s="13"/>
      <c r="G7" s="14"/>
      <c r="H7" s="20"/>
      <c r="I7" s="21"/>
      <c r="J7" s="22"/>
    </row>
    <row r="8" spans="1:10" ht="21" hidden="1" thickBot="1">
      <c r="A8" s="15"/>
      <c r="B8" s="16"/>
      <c r="C8" s="17"/>
      <c r="D8" s="18"/>
      <c r="E8" s="19"/>
      <c r="F8" s="13"/>
      <c r="G8" s="14"/>
      <c r="H8" s="20"/>
      <c r="I8" s="21"/>
      <c r="J8" s="22"/>
    </row>
    <row r="9" spans="1:10">
      <c r="A9" s="181" t="s">
        <v>6</v>
      </c>
      <c r="B9" s="211" t="s">
        <v>7</v>
      </c>
      <c r="C9" s="213" t="s">
        <v>8</v>
      </c>
      <c r="D9" s="214"/>
      <c r="E9" s="214"/>
      <c r="F9" s="215"/>
      <c r="G9" s="216" t="s">
        <v>9</v>
      </c>
      <c r="H9" s="218" t="s">
        <v>10</v>
      </c>
      <c r="I9" s="220" t="s">
        <v>11</v>
      </c>
      <c r="J9" s="204" t="s">
        <v>12</v>
      </c>
    </row>
    <row r="10" spans="1:10" ht="43.5" thickBot="1">
      <c r="A10" s="182"/>
      <c r="B10" s="212"/>
      <c r="C10" s="23" t="s">
        <v>13</v>
      </c>
      <c r="D10" s="23" t="s">
        <v>14</v>
      </c>
      <c r="E10" s="24" t="s">
        <v>15</v>
      </c>
      <c r="F10" s="25" t="s">
        <v>16</v>
      </c>
      <c r="G10" s="217"/>
      <c r="H10" s="219"/>
      <c r="I10" s="221"/>
      <c r="J10" s="205"/>
    </row>
    <row r="11" spans="1:10" ht="38.25" customHeight="1">
      <c r="A11" s="181" t="s">
        <v>17</v>
      </c>
      <c r="B11" s="26"/>
      <c r="C11" s="27" t="s">
        <v>18</v>
      </c>
      <c r="D11" s="28">
        <v>46003822</v>
      </c>
      <c r="E11" s="29">
        <v>92</v>
      </c>
      <c r="F11" s="30">
        <v>0.46666666666666662</v>
      </c>
      <c r="G11" s="31"/>
      <c r="H11" s="184">
        <f>SUM(F11+F12+F13+F14+F15+F16+F17)</f>
        <v>2.0249999999999999</v>
      </c>
      <c r="I11" s="191">
        <f>H11</f>
        <v>2.0249999999999999</v>
      </c>
      <c r="J11" s="206" t="s">
        <v>19</v>
      </c>
    </row>
    <row r="12" spans="1:10" ht="18">
      <c r="A12" s="182"/>
      <c r="B12" s="32"/>
      <c r="C12" s="33" t="s">
        <v>20</v>
      </c>
      <c r="D12" s="34">
        <v>46004608</v>
      </c>
      <c r="E12" s="35">
        <v>94</v>
      </c>
      <c r="F12" s="36">
        <v>0.51388888888888895</v>
      </c>
      <c r="G12" s="37"/>
      <c r="H12" s="185"/>
      <c r="I12" s="188"/>
      <c r="J12" s="206"/>
    </row>
    <row r="13" spans="1:10" ht="18">
      <c r="A13" s="182"/>
      <c r="B13" s="32"/>
      <c r="C13" s="33" t="s">
        <v>21</v>
      </c>
      <c r="D13" s="34">
        <v>46003532</v>
      </c>
      <c r="E13" s="35">
        <v>93</v>
      </c>
      <c r="F13" s="36">
        <v>0.54791666666666672</v>
      </c>
      <c r="G13" s="37"/>
      <c r="H13" s="185"/>
      <c r="I13" s="188"/>
      <c r="J13" s="206"/>
    </row>
    <row r="14" spans="1:10" ht="30.75" customHeight="1" thickBot="1">
      <c r="A14" s="182"/>
      <c r="B14" s="38"/>
      <c r="C14" s="39" t="s">
        <v>191</v>
      </c>
      <c r="D14" s="34">
        <v>46004834</v>
      </c>
      <c r="E14" s="35">
        <v>95</v>
      </c>
      <c r="F14" s="36">
        <v>0.49652777777777773</v>
      </c>
      <c r="G14" s="37"/>
      <c r="H14" s="185"/>
      <c r="I14" s="188"/>
      <c r="J14" s="206"/>
    </row>
    <row r="15" spans="1:10" ht="18" hidden="1">
      <c r="A15" s="182"/>
      <c r="B15" s="40"/>
      <c r="C15" s="41" t="s">
        <v>22</v>
      </c>
      <c r="D15" s="42" t="s">
        <v>23</v>
      </c>
      <c r="E15" s="35"/>
      <c r="F15" s="36">
        <v>0</v>
      </c>
      <c r="G15" s="37"/>
      <c r="H15" s="185"/>
      <c r="I15" s="188"/>
      <c r="J15" s="206"/>
    </row>
    <row r="16" spans="1:10" ht="18" hidden="1">
      <c r="A16" s="182"/>
      <c r="B16" s="32"/>
      <c r="C16" s="33"/>
      <c r="D16" s="34"/>
      <c r="E16" s="43"/>
      <c r="F16" s="44">
        <v>0</v>
      </c>
      <c r="G16" s="37"/>
      <c r="H16" s="185"/>
      <c r="I16" s="188"/>
      <c r="J16" s="206"/>
    </row>
    <row r="17" spans="1:10" ht="18.75" hidden="1" thickBot="1">
      <c r="A17" s="183"/>
      <c r="B17" s="45"/>
      <c r="C17" s="46"/>
      <c r="D17" s="47"/>
      <c r="E17" s="48"/>
      <c r="F17" s="49">
        <v>0</v>
      </c>
      <c r="G17" s="50"/>
      <c r="H17" s="186"/>
      <c r="I17" s="189"/>
      <c r="J17" s="206"/>
    </row>
    <row r="18" spans="1:10" ht="18">
      <c r="A18" s="181" t="s">
        <v>24</v>
      </c>
      <c r="B18" s="51">
        <v>243</v>
      </c>
      <c r="C18" s="52" t="s">
        <v>25</v>
      </c>
      <c r="D18" s="53">
        <v>94056</v>
      </c>
      <c r="E18" s="29">
        <v>105</v>
      </c>
      <c r="F18" s="30">
        <v>0.57222222222222219</v>
      </c>
      <c r="G18" s="31"/>
      <c r="H18" s="184">
        <f>SUM(F18+F19+F20+F21+F22+F23+F24)</f>
        <v>2.1277777777777778</v>
      </c>
      <c r="I18" s="207">
        <f>H18</f>
        <v>2.1277777777777778</v>
      </c>
      <c r="J18" s="209" t="s">
        <v>26</v>
      </c>
    </row>
    <row r="19" spans="1:10" ht="18">
      <c r="A19" s="182"/>
      <c r="B19" s="32">
        <v>439</v>
      </c>
      <c r="C19" s="33" t="s">
        <v>27</v>
      </c>
      <c r="D19" s="34">
        <v>42367</v>
      </c>
      <c r="E19" s="35">
        <v>104</v>
      </c>
      <c r="F19" s="36">
        <v>0.52638888888888891</v>
      </c>
      <c r="G19" s="37"/>
      <c r="H19" s="185"/>
      <c r="I19" s="208"/>
      <c r="J19" s="209"/>
    </row>
    <row r="20" spans="1:10" ht="18">
      <c r="A20" s="182"/>
      <c r="B20" s="32">
        <v>439</v>
      </c>
      <c r="C20" s="33" t="s">
        <v>28</v>
      </c>
      <c r="D20" s="34">
        <v>129705</v>
      </c>
      <c r="E20" s="35">
        <v>106</v>
      </c>
      <c r="F20" s="36">
        <v>0.50069444444444444</v>
      </c>
      <c r="G20" s="37"/>
      <c r="H20" s="185"/>
      <c r="I20" s="208"/>
      <c r="J20" s="209"/>
    </row>
    <row r="21" spans="1:10" ht="41.25" customHeight="1" thickBot="1">
      <c r="A21" s="182"/>
      <c r="B21" s="54">
        <v>243</v>
      </c>
      <c r="C21" s="55" t="s">
        <v>192</v>
      </c>
      <c r="D21" s="56">
        <v>152499</v>
      </c>
      <c r="E21" s="35">
        <v>107</v>
      </c>
      <c r="F21" s="36">
        <v>0.52847222222222223</v>
      </c>
      <c r="G21" s="37"/>
      <c r="H21" s="185"/>
      <c r="I21" s="208"/>
      <c r="J21" s="209"/>
    </row>
    <row r="22" spans="1:10" ht="18" hidden="1">
      <c r="A22" s="182"/>
      <c r="B22" s="32"/>
      <c r="C22" s="57"/>
      <c r="D22" s="58"/>
      <c r="E22" s="43"/>
      <c r="F22" s="36">
        <v>0</v>
      </c>
      <c r="G22" s="37"/>
      <c r="H22" s="185"/>
      <c r="I22" s="208"/>
      <c r="J22" s="209"/>
    </row>
    <row r="23" spans="1:10" ht="18" hidden="1">
      <c r="A23" s="182"/>
      <c r="B23" s="32"/>
      <c r="C23" s="57"/>
      <c r="D23" s="58"/>
      <c r="E23" s="43"/>
      <c r="F23" s="44">
        <v>0</v>
      </c>
      <c r="G23" s="37"/>
      <c r="H23" s="185"/>
      <c r="I23" s="208"/>
      <c r="J23" s="209"/>
    </row>
    <row r="24" spans="1:10" ht="18.75" hidden="1" thickBot="1">
      <c r="A24" s="183"/>
      <c r="B24" s="59"/>
      <c r="C24" s="46"/>
      <c r="D24" s="47"/>
      <c r="E24" s="48"/>
      <c r="F24" s="49">
        <v>0</v>
      </c>
      <c r="G24" s="50"/>
      <c r="H24" s="186"/>
      <c r="I24" s="208"/>
      <c r="J24" s="209"/>
    </row>
    <row r="25" spans="1:10" ht="18">
      <c r="A25" s="181" t="s">
        <v>29</v>
      </c>
      <c r="B25" s="51" t="s">
        <v>30</v>
      </c>
      <c r="C25" s="52" t="s">
        <v>31</v>
      </c>
      <c r="D25" s="53">
        <v>55916</v>
      </c>
      <c r="E25" s="29">
        <v>1</v>
      </c>
      <c r="F25" s="30">
        <v>0.59444444444444444</v>
      </c>
      <c r="G25" s="31"/>
      <c r="H25" s="184">
        <f t="shared" ref="H25:H137" si="0">SUM(F25+F26+F27+F28+F29+F30+F31)</f>
        <v>2.1409722222222221</v>
      </c>
      <c r="I25" s="191">
        <f>H25</f>
        <v>2.1409722222222221</v>
      </c>
      <c r="J25" s="201" t="s">
        <v>32</v>
      </c>
    </row>
    <row r="26" spans="1:10" ht="18">
      <c r="A26" s="182"/>
      <c r="B26" s="60" t="s">
        <v>30</v>
      </c>
      <c r="C26" s="33" t="s">
        <v>33</v>
      </c>
      <c r="D26" s="34">
        <v>51009</v>
      </c>
      <c r="E26" s="35">
        <v>2</v>
      </c>
      <c r="F26" s="36">
        <v>0.48958333333333331</v>
      </c>
      <c r="G26" s="37"/>
      <c r="H26" s="185"/>
      <c r="I26" s="188"/>
      <c r="J26" s="202"/>
    </row>
    <row r="27" spans="1:10" ht="18">
      <c r="A27" s="182"/>
      <c r="B27" s="32" t="s">
        <v>30</v>
      </c>
      <c r="C27" s="33" t="s">
        <v>34</v>
      </c>
      <c r="D27" s="34">
        <v>156054</v>
      </c>
      <c r="E27" s="35">
        <v>3</v>
      </c>
      <c r="F27" s="36">
        <v>0.55486111111111114</v>
      </c>
      <c r="G27" s="37"/>
      <c r="H27" s="185"/>
      <c r="I27" s="188"/>
      <c r="J27" s="202"/>
    </row>
    <row r="28" spans="1:10" ht="18.75" thickBot="1">
      <c r="A28" s="182"/>
      <c r="B28" s="60" t="s">
        <v>30</v>
      </c>
      <c r="C28" s="33" t="s">
        <v>35</v>
      </c>
      <c r="D28" s="34">
        <v>99677</v>
      </c>
      <c r="E28" s="35">
        <v>4</v>
      </c>
      <c r="F28" s="36">
        <v>0.50208333333333333</v>
      </c>
      <c r="G28" s="37"/>
      <c r="H28" s="185"/>
      <c r="I28" s="188"/>
      <c r="J28" s="202"/>
    </row>
    <row r="29" spans="1:10" ht="18" hidden="1">
      <c r="A29" s="182"/>
      <c r="B29" s="60" t="s">
        <v>30</v>
      </c>
      <c r="C29" s="41" t="s">
        <v>36</v>
      </c>
      <c r="D29" s="42">
        <v>149822</v>
      </c>
      <c r="E29" s="35"/>
      <c r="F29" s="36">
        <v>0</v>
      </c>
      <c r="G29" s="37"/>
      <c r="H29" s="185"/>
      <c r="I29" s="188"/>
      <c r="J29" s="202"/>
    </row>
    <row r="30" spans="1:10" ht="18" hidden="1">
      <c r="A30" s="182"/>
      <c r="B30" s="61"/>
      <c r="C30" s="62"/>
      <c r="D30" s="63"/>
      <c r="E30" s="43"/>
      <c r="F30" s="44">
        <v>0</v>
      </c>
      <c r="G30" s="37"/>
      <c r="H30" s="185"/>
      <c r="I30" s="188"/>
      <c r="J30" s="202"/>
    </row>
    <row r="31" spans="1:10" ht="18.75" hidden="1" thickBot="1">
      <c r="A31" s="183"/>
      <c r="B31" s="59"/>
      <c r="C31" s="46"/>
      <c r="D31" s="47"/>
      <c r="E31" s="48"/>
      <c r="F31" s="49">
        <v>0</v>
      </c>
      <c r="G31" s="50"/>
      <c r="H31" s="186"/>
      <c r="I31" s="189"/>
      <c r="J31" s="202"/>
    </row>
    <row r="32" spans="1:10" ht="18">
      <c r="A32" s="181" t="s">
        <v>37</v>
      </c>
      <c r="B32" s="51" t="s">
        <v>30</v>
      </c>
      <c r="C32" s="52" t="s">
        <v>38</v>
      </c>
      <c r="D32" s="53">
        <v>118843</v>
      </c>
      <c r="E32" s="29">
        <v>13</v>
      </c>
      <c r="F32" s="30">
        <v>0.57500000000000007</v>
      </c>
      <c r="G32" s="31"/>
      <c r="H32" s="184">
        <f>SUM(F32+F33+F34+F35+F36+F37+F38)</f>
        <v>2.1451388888888889</v>
      </c>
      <c r="I32" s="191">
        <f>H32</f>
        <v>2.1451388888888889</v>
      </c>
      <c r="J32" s="203" t="s">
        <v>39</v>
      </c>
    </row>
    <row r="33" spans="1:10" ht="18">
      <c r="A33" s="182"/>
      <c r="B33" s="32" t="s">
        <v>30</v>
      </c>
      <c r="C33" s="33" t="s">
        <v>40</v>
      </c>
      <c r="D33" s="34">
        <v>21789</v>
      </c>
      <c r="E33" s="35">
        <v>14</v>
      </c>
      <c r="F33" s="36">
        <v>0.49513888888888885</v>
      </c>
      <c r="G33" s="37"/>
      <c r="H33" s="185"/>
      <c r="I33" s="188"/>
      <c r="J33" s="203"/>
    </row>
    <row r="34" spans="1:10" ht="18">
      <c r="A34" s="182"/>
      <c r="B34" s="32" t="s">
        <v>30</v>
      </c>
      <c r="C34" s="33" t="s">
        <v>41</v>
      </c>
      <c r="D34" s="34">
        <v>99569</v>
      </c>
      <c r="E34" s="35">
        <v>16</v>
      </c>
      <c r="F34" s="36">
        <v>0.53263888888888888</v>
      </c>
      <c r="G34" s="37"/>
      <c r="H34" s="185"/>
      <c r="I34" s="188"/>
      <c r="J34" s="203"/>
    </row>
    <row r="35" spans="1:10" ht="44.25" customHeight="1" thickBot="1">
      <c r="A35" s="182"/>
      <c r="B35" s="64" t="s">
        <v>30</v>
      </c>
      <c r="C35" s="65" t="s">
        <v>193</v>
      </c>
      <c r="D35" s="66">
        <v>110344</v>
      </c>
      <c r="E35" s="35">
        <v>15</v>
      </c>
      <c r="F35" s="36">
        <v>0.54236111111111118</v>
      </c>
      <c r="G35" s="37"/>
      <c r="H35" s="185"/>
      <c r="I35" s="188"/>
      <c r="J35" s="203"/>
    </row>
    <row r="36" spans="1:10" ht="18" hidden="1">
      <c r="A36" s="182"/>
      <c r="B36" s="40"/>
      <c r="C36" s="41"/>
      <c r="D36" s="42"/>
      <c r="E36" s="35"/>
      <c r="F36" s="36">
        <v>0</v>
      </c>
      <c r="G36" s="37"/>
      <c r="H36" s="185"/>
      <c r="I36" s="188"/>
      <c r="J36" s="203"/>
    </row>
    <row r="37" spans="1:10" ht="18" hidden="1">
      <c r="A37" s="182"/>
      <c r="B37" s="32"/>
      <c r="C37" s="33"/>
      <c r="D37" s="34"/>
      <c r="E37" s="43"/>
      <c r="F37" s="44">
        <v>0</v>
      </c>
      <c r="G37" s="37"/>
      <c r="H37" s="185"/>
      <c r="I37" s="188"/>
      <c r="J37" s="203"/>
    </row>
    <row r="38" spans="1:10" ht="18.75" hidden="1" thickBot="1">
      <c r="A38" s="183"/>
      <c r="B38" s="59"/>
      <c r="C38" s="46"/>
      <c r="D38" s="47"/>
      <c r="E38" s="48"/>
      <c r="F38" s="49">
        <v>0</v>
      </c>
      <c r="G38" s="50"/>
      <c r="H38" s="186"/>
      <c r="I38" s="189"/>
      <c r="J38" s="203"/>
    </row>
    <row r="39" spans="1:10" ht="18">
      <c r="A39" s="181" t="s">
        <v>42</v>
      </c>
      <c r="B39" s="67">
        <v>60</v>
      </c>
      <c r="C39" s="68" t="s">
        <v>43</v>
      </c>
      <c r="D39" s="53">
        <v>129446</v>
      </c>
      <c r="E39" s="29">
        <v>22</v>
      </c>
      <c r="F39" s="30">
        <v>0.54236111111111118</v>
      </c>
      <c r="G39" s="31"/>
      <c r="H39" s="184">
        <f>SUM(F39+F40+F41+F42+F43+F44+F45)</f>
        <v>2.2180555555555559</v>
      </c>
      <c r="I39" s="191">
        <f>H39</f>
        <v>2.2180555555555559</v>
      </c>
      <c r="J39" s="193" t="s">
        <v>44</v>
      </c>
    </row>
    <row r="40" spans="1:10" ht="18">
      <c r="A40" s="182"/>
      <c r="B40" s="32">
        <v>60</v>
      </c>
      <c r="C40" s="33" t="s">
        <v>45</v>
      </c>
      <c r="D40" s="34">
        <v>120676</v>
      </c>
      <c r="E40" s="35">
        <v>24</v>
      </c>
      <c r="F40" s="36">
        <v>0.48819444444444443</v>
      </c>
      <c r="G40" s="37"/>
      <c r="H40" s="185"/>
      <c r="I40" s="188"/>
      <c r="J40" s="193"/>
    </row>
    <row r="41" spans="1:10" ht="18">
      <c r="A41" s="182"/>
      <c r="B41" s="32">
        <v>60</v>
      </c>
      <c r="C41" s="33" t="s">
        <v>46</v>
      </c>
      <c r="D41" s="34">
        <v>128809</v>
      </c>
      <c r="E41" s="35">
        <v>21</v>
      </c>
      <c r="F41" s="36">
        <v>0.55277777777777781</v>
      </c>
      <c r="G41" s="37"/>
      <c r="H41" s="185"/>
      <c r="I41" s="188"/>
      <c r="J41" s="193"/>
    </row>
    <row r="42" spans="1:10" ht="18.75" thickBot="1">
      <c r="A42" s="182"/>
      <c r="B42" s="32">
        <v>60</v>
      </c>
      <c r="C42" s="33" t="s">
        <v>47</v>
      </c>
      <c r="D42" s="34">
        <v>165313</v>
      </c>
      <c r="E42" s="35">
        <v>23</v>
      </c>
      <c r="F42" s="36">
        <v>0.63472222222222219</v>
      </c>
      <c r="G42" s="37"/>
      <c r="H42" s="185"/>
      <c r="I42" s="188"/>
      <c r="J42" s="193"/>
    </row>
    <row r="43" spans="1:10" ht="18" hidden="1">
      <c r="A43" s="182"/>
      <c r="B43" s="32"/>
      <c r="C43" s="33"/>
      <c r="D43" s="34"/>
      <c r="E43" s="35"/>
      <c r="F43" s="36">
        <v>0</v>
      </c>
      <c r="G43" s="37"/>
      <c r="H43" s="185"/>
      <c r="I43" s="188"/>
      <c r="J43" s="193"/>
    </row>
    <row r="44" spans="1:10" ht="18" hidden="1">
      <c r="A44" s="182"/>
      <c r="B44" s="32"/>
      <c r="C44" s="33"/>
      <c r="D44" s="34"/>
      <c r="E44" s="43"/>
      <c r="F44" s="44">
        <v>0</v>
      </c>
      <c r="G44" s="37"/>
      <c r="H44" s="185"/>
      <c r="I44" s="188"/>
      <c r="J44" s="193"/>
    </row>
    <row r="45" spans="1:10" ht="18.75" hidden="1" thickBot="1">
      <c r="A45" s="183"/>
      <c r="B45" s="59"/>
      <c r="C45" s="46"/>
      <c r="D45" s="47"/>
      <c r="E45" s="48"/>
      <c r="F45" s="49">
        <v>0</v>
      </c>
      <c r="G45" s="50"/>
      <c r="H45" s="186"/>
      <c r="I45" s="189"/>
      <c r="J45" s="193"/>
    </row>
    <row r="46" spans="1:10" ht="18">
      <c r="A46" s="181" t="s">
        <v>48</v>
      </c>
      <c r="B46" s="69">
        <v>265</v>
      </c>
      <c r="C46" s="52" t="s">
        <v>49</v>
      </c>
      <c r="D46" s="53">
        <v>155938</v>
      </c>
      <c r="E46" s="29">
        <v>40</v>
      </c>
      <c r="F46" s="30">
        <v>0.54583333333333328</v>
      </c>
      <c r="G46" s="31"/>
      <c r="H46" s="184">
        <f>SUM(F46+F47+F48+F49+F50+F51+F52)</f>
        <v>2.254861111111111</v>
      </c>
      <c r="I46" s="191">
        <f>H46</f>
        <v>2.254861111111111</v>
      </c>
      <c r="J46" s="193" t="s">
        <v>50</v>
      </c>
    </row>
    <row r="47" spans="1:10" ht="18">
      <c r="A47" s="182"/>
      <c r="B47" s="23">
        <v>265</v>
      </c>
      <c r="C47" s="33" t="s">
        <v>51</v>
      </c>
      <c r="D47" s="34">
        <v>166327</v>
      </c>
      <c r="E47" s="35">
        <v>37</v>
      </c>
      <c r="F47" s="36">
        <v>0.63055555555555554</v>
      </c>
      <c r="G47" s="37"/>
      <c r="H47" s="185"/>
      <c r="I47" s="188"/>
      <c r="J47" s="193"/>
    </row>
    <row r="48" spans="1:10" ht="18">
      <c r="A48" s="182"/>
      <c r="B48" s="23">
        <v>265</v>
      </c>
      <c r="C48" s="33" t="s">
        <v>52</v>
      </c>
      <c r="D48" s="70">
        <v>152506</v>
      </c>
      <c r="E48" s="71">
        <v>38</v>
      </c>
      <c r="F48" s="36">
        <v>0.4909722222222222</v>
      </c>
      <c r="G48" s="37"/>
      <c r="H48" s="185"/>
      <c r="I48" s="188"/>
      <c r="J48" s="193"/>
    </row>
    <row r="49" spans="1:10" ht="18.75" thickBot="1">
      <c r="A49" s="182"/>
      <c r="B49" s="23">
        <v>265</v>
      </c>
      <c r="C49" s="33" t="s">
        <v>53</v>
      </c>
      <c r="D49" s="58">
        <v>46574</v>
      </c>
      <c r="E49" s="43">
        <v>39</v>
      </c>
      <c r="F49" s="36">
        <v>0.58750000000000002</v>
      </c>
      <c r="G49" s="37"/>
      <c r="H49" s="185"/>
      <c r="I49" s="188"/>
      <c r="J49" s="193"/>
    </row>
    <row r="50" spans="1:10" ht="18" hidden="1">
      <c r="A50" s="182"/>
      <c r="B50" s="72">
        <v>265</v>
      </c>
      <c r="C50" s="41" t="s">
        <v>54</v>
      </c>
      <c r="D50" s="73">
        <v>154337</v>
      </c>
      <c r="E50" s="74"/>
      <c r="F50" s="36">
        <v>0</v>
      </c>
      <c r="G50" s="37"/>
      <c r="H50" s="185"/>
      <c r="I50" s="188"/>
      <c r="J50" s="193"/>
    </row>
    <row r="51" spans="1:10" ht="18" hidden="1">
      <c r="A51" s="182"/>
      <c r="B51" s="23">
        <v>265</v>
      </c>
      <c r="C51" s="41" t="s">
        <v>55</v>
      </c>
      <c r="D51" s="42">
        <v>49660</v>
      </c>
      <c r="E51" s="43"/>
      <c r="F51" s="44">
        <v>0</v>
      </c>
      <c r="G51" s="37"/>
      <c r="H51" s="185"/>
      <c r="I51" s="188"/>
      <c r="J51" s="193"/>
    </row>
    <row r="52" spans="1:10" ht="18.75" hidden="1" thickBot="1">
      <c r="A52" s="183"/>
      <c r="B52" s="59">
        <v>265</v>
      </c>
      <c r="C52" s="75" t="s">
        <v>56</v>
      </c>
      <c r="D52" s="76">
        <v>150517</v>
      </c>
      <c r="E52" s="48"/>
      <c r="F52" s="49">
        <v>0</v>
      </c>
      <c r="G52" s="50"/>
      <c r="H52" s="186"/>
      <c r="I52" s="189"/>
      <c r="J52" s="193"/>
    </row>
    <row r="53" spans="1:10" ht="18">
      <c r="A53" s="181" t="s">
        <v>57</v>
      </c>
      <c r="B53" s="51">
        <v>162</v>
      </c>
      <c r="C53" s="52" t="s">
        <v>58</v>
      </c>
      <c r="D53" s="53">
        <v>99622</v>
      </c>
      <c r="E53" s="29">
        <v>18</v>
      </c>
      <c r="F53" s="30">
        <v>0.57152777777777775</v>
      </c>
      <c r="G53" s="31"/>
      <c r="H53" s="184">
        <f>SUM(F53+F54+F55+F56+F57+F58+F59)</f>
        <v>2.2687499999999998</v>
      </c>
      <c r="I53" s="191">
        <f>H53</f>
        <v>2.2687499999999998</v>
      </c>
      <c r="J53" s="193" t="s">
        <v>59</v>
      </c>
    </row>
    <row r="54" spans="1:10" ht="18">
      <c r="A54" s="182"/>
      <c r="B54" s="32">
        <v>162</v>
      </c>
      <c r="C54" s="33" t="s">
        <v>60</v>
      </c>
      <c r="D54" s="34">
        <v>44221</v>
      </c>
      <c r="E54" s="35">
        <v>17</v>
      </c>
      <c r="F54" s="36">
        <v>0.59097222222222223</v>
      </c>
      <c r="G54" s="37"/>
      <c r="H54" s="185"/>
      <c r="I54" s="188"/>
      <c r="J54" s="193"/>
    </row>
    <row r="55" spans="1:10" ht="18">
      <c r="A55" s="182"/>
      <c r="B55" s="32">
        <v>162</v>
      </c>
      <c r="C55" s="33" t="s">
        <v>61</v>
      </c>
      <c r="D55" s="34">
        <v>31639</v>
      </c>
      <c r="E55" s="35">
        <v>20</v>
      </c>
      <c r="F55" s="36">
        <v>0.49236111111111108</v>
      </c>
      <c r="G55" s="37"/>
      <c r="H55" s="185"/>
      <c r="I55" s="188"/>
      <c r="J55" s="193"/>
    </row>
    <row r="56" spans="1:10" ht="18.75" thickBot="1">
      <c r="A56" s="182"/>
      <c r="B56" s="32">
        <v>162</v>
      </c>
      <c r="C56" s="33" t="s">
        <v>62</v>
      </c>
      <c r="D56" s="34">
        <v>152927</v>
      </c>
      <c r="E56" s="35">
        <v>19</v>
      </c>
      <c r="F56" s="36">
        <v>0.61388888888888882</v>
      </c>
      <c r="G56" s="37"/>
      <c r="H56" s="185"/>
      <c r="I56" s="188"/>
      <c r="J56" s="193"/>
    </row>
    <row r="57" spans="1:10" ht="18" hidden="1">
      <c r="A57" s="182"/>
      <c r="B57" s="32"/>
      <c r="C57" s="33"/>
      <c r="D57" s="34"/>
      <c r="E57" s="35"/>
      <c r="F57" s="36">
        <v>0</v>
      </c>
      <c r="G57" s="37"/>
      <c r="H57" s="185"/>
      <c r="I57" s="188"/>
      <c r="J57" s="193"/>
    </row>
    <row r="58" spans="1:10" ht="18" hidden="1">
      <c r="A58" s="182"/>
      <c r="B58" s="32"/>
      <c r="C58" s="33"/>
      <c r="D58" s="34"/>
      <c r="E58" s="43"/>
      <c r="F58" s="44">
        <v>0</v>
      </c>
      <c r="G58" s="37"/>
      <c r="H58" s="185"/>
      <c r="I58" s="188"/>
      <c r="J58" s="193"/>
    </row>
    <row r="59" spans="1:10" ht="18.75" hidden="1" thickBot="1">
      <c r="A59" s="183"/>
      <c r="B59" s="59"/>
      <c r="C59" s="46"/>
      <c r="D59" s="47"/>
      <c r="E59" s="48"/>
      <c r="F59" s="49">
        <v>0</v>
      </c>
      <c r="G59" s="50"/>
      <c r="H59" s="186"/>
      <c r="I59" s="189"/>
      <c r="J59" s="193"/>
    </row>
    <row r="60" spans="1:10" ht="35.25" customHeight="1">
      <c r="A60" s="181" t="s">
        <v>63</v>
      </c>
      <c r="B60" s="77">
        <v>32</v>
      </c>
      <c r="C60" s="78" t="s">
        <v>194</v>
      </c>
      <c r="D60" s="79">
        <v>109655</v>
      </c>
      <c r="E60" s="29">
        <v>60</v>
      </c>
      <c r="F60" s="30">
        <v>0.48749999999999999</v>
      </c>
      <c r="G60" s="31"/>
      <c r="H60" s="184">
        <f>SUM(F60+F61+F62+F63+F64+F65+F66)</f>
        <v>2.2784722222222222</v>
      </c>
      <c r="I60" s="191">
        <f>H60</f>
        <v>2.2784722222222222</v>
      </c>
      <c r="J60" s="193" t="s">
        <v>64</v>
      </c>
    </row>
    <row r="61" spans="1:10" ht="18">
      <c r="A61" s="182"/>
      <c r="B61" s="32">
        <v>32</v>
      </c>
      <c r="C61" s="33" t="s">
        <v>65</v>
      </c>
      <c r="D61" s="34">
        <v>166839</v>
      </c>
      <c r="E61" s="35">
        <v>62</v>
      </c>
      <c r="F61" s="36">
        <v>0.48819444444444443</v>
      </c>
      <c r="G61" s="37"/>
      <c r="H61" s="185"/>
      <c r="I61" s="188"/>
      <c r="J61" s="193"/>
    </row>
    <row r="62" spans="1:10" ht="18">
      <c r="A62" s="182"/>
      <c r="B62" s="32">
        <v>32</v>
      </c>
      <c r="C62" s="33" t="s">
        <v>66</v>
      </c>
      <c r="D62" s="34">
        <v>167063</v>
      </c>
      <c r="E62" s="35">
        <v>61</v>
      </c>
      <c r="F62" s="36">
        <v>0.65763888888888888</v>
      </c>
      <c r="G62" s="37"/>
      <c r="H62" s="185"/>
      <c r="I62" s="188"/>
      <c r="J62" s="193"/>
    </row>
    <row r="63" spans="1:10" ht="18.75" thickBot="1">
      <c r="A63" s="182"/>
      <c r="B63" s="32">
        <v>32</v>
      </c>
      <c r="C63" s="33" t="s">
        <v>67</v>
      </c>
      <c r="D63" s="34">
        <v>100750</v>
      </c>
      <c r="E63" s="35">
        <v>63</v>
      </c>
      <c r="F63" s="36">
        <v>0.64513888888888882</v>
      </c>
      <c r="G63" s="37"/>
      <c r="H63" s="185"/>
      <c r="I63" s="188"/>
      <c r="J63" s="193"/>
    </row>
    <row r="64" spans="1:10" ht="18" hidden="1">
      <c r="A64" s="182"/>
      <c r="B64" s="32"/>
      <c r="C64" s="33"/>
      <c r="D64" s="34"/>
      <c r="E64" s="35"/>
      <c r="F64" s="36">
        <v>0</v>
      </c>
      <c r="G64" s="37"/>
      <c r="H64" s="185"/>
      <c r="I64" s="188"/>
      <c r="J64" s="193"/>
    </row>
    <row r="65" spans="1:10" ht="18" hidden="1">
      <c r="A65" s="182"/>
      <c r="B65" s="32"/>
      <c r="C65" s="33"/>
      <c r="D65" s="34"/>
      <c r="E65" s="43"/>
      <c r="F65" s="44">
        <v>0</v>
      </c>
      <c r="G65" s="37"/>
      <c r="H65" s="185"/>
      <c r="I65" s="188"/>
      <c r="J65" s="193"/>
    </row>
    <row r="66" spans="1:10" ht="18.75" hidden="1" thickBot="1">
      <c r="A66" s="183"/>
      <c r="B66" s="80"/>
      <c r="C66" s="46"/>
      <c r="D66" s="47"/>
      <c r="E66" s="48"/>
      <c r="F66" s="49">
        <v>0</v>
      </c>
      <c r="G66" s="50"/>
      <c r="H66" s="186"/>
      <c r="I66" s="189"/>
      <c r="J66" s="193"/>
    </row>
    <row r="67" spans="1:10" ht="29.25" customHeight="1">
      <c r="A67" s="181" t="s">
        <v>68</v>
      </c>
      <c r="B67" s="81" t="s">
        <v>69</v>
      </c>
      <c r="C67" s="82" t="s">
        <v>70</v>
      </c>
      <c r="D67" s="83">
        <v>130897</v>
      </c>
      <c r="E67" s="84">
        <v>42</v>
      </c>
      <c r="F67" s="30">
        <v>0.61944444444444446</v>
      </c>
      <c r="G67" s="31"/>
      <c r="H67" s="184">
        <f>SUM(F67+F68+F69+F70+F71+F72+F73)</f>
        <v>2.3472222222222219</v>
      </c>
      <c r="I67" s="191">
        <f>H67</f>
        <v>2.3472222222222219</v>
      </c>
      <c r="J67" s="193" t="s">
        <v>71</v>
      </c>
    </row>
    <row r="68" spans="1:10" ht="18">
      <c r="A68" s="182"/>
      <c r="B68" s="85" t="s">
        <v>69</v>
      </c>
      <c r="C68" s="33" t="s">
        <v>72</v>
      </c>
      <c r="D68" s="32">
        <v>160728</v>
      </c>
      <c r="E68" s="86">
        <v>44</v>
      </c>
      <c r="F68" s="36">
        <v>0.51944444444444449</v>
      </c>
      <c r="G68" s="37"/>
      <c r="H68" s="185"/>
      <c r="I68" s="188"/>
      <c r="J68" s="193"/>
    </row>
    <row r="69" spans="1:10" ht="18">
      <c r="A69" s="182"/>
      <c r="B69" s="85" t="s">
        <v>69</v>
      </c>
      <c r="C69" s="33" t="s">
        <v>73</v>
      </c>
      <c r="D69" s="32">
        <v>19803</v>
      </c>
      <c r="E69" s="86">
        <v>41</v>
      </c>
      <c r="F69" s="36">
        <v>0.60416666666666663</v>
      </c>
      <c r="G69" s="37"/>
      <c r="H69" s="185"/>
      <c r="I69" s="188"/>
      <c r="J69" s="193"/>
    </row>
    <row r="70" spans="1:10" ht="18.75" thickBot="1">
      <c r="A70" s="182"/>
      <c r="B70" s="85" t="s">
        <v>69</v>
      </c>
      <c r="C70" s="33" t="s">
        <v>74</v>
      </c>
      <c r="D70" s="32">
        <v>59051</v>
      </c>
      <c r="E70" s="86">
        <v>43</v>
      </c>
      <c r="F70" s="36">
        <v>0.60416666666666663</v>
      </c>
      <c r="G70" s="37"/>
      <c r="H70" s="185"/>
      <c r="I70" s="188"/>
      <c r="J70" s="193"/>
    </row>
    <row r="71" spans="1:10" ht="18" hidden="1">
      <c r="A71" s="182"/>
      <c r="B71" s="85"/>
      <c r="C71" s="33"/>
      <c r="D71" s="32"/>
      <c r="E71" s="86"/>
      <c r="F71" s="36">
        <v>0</v>
      </c>
      <c r="G71" s="37"/>
      <c r="H71" s="185"/>
      <c r="I71" s="188"/>
      <c r="J71" s="193"/>
    </row>
    <row r="72" spans="1:10" ht="18" hidden="1">
      <c r="A72" s="182"/>
      <c r="B72" s="85"/>
      <c r="C72" s="33"/>
      <c r="D72" s="34"/>
      <c r="E72" s="35"/>
      <c r="F72" s="44">
        <v>0</v>
      </c>
      <c r="G72" s="37"/>
      <c r="H72" s="185"/>
      <c r="I72" s="188"/>
      <c r="J72" s="193"/>
    </row>
    <row r="73" spans="1:10" ht="18.75" hidden="1" thickBot="1">
      <c r="A73" s="183"/>
      <c r="B73" s="87"/>
      <c r="C73" s="88"/>
      <c r="D73" s="89"/>
      <c r="E73" s="90"/>
      <c r="F73" s="49">
        <v>0</v>
      </c>
      <c r="G73" s="50"/>
      <c r="H73" s="186"/>
      <c r="I73" s="189"/>
      <c r="J73" s="193"/>
    </row>
    <row r="74" spans="1:10" ht="18">
      <c r="A74" s="181" t="s">
        <v>75</v>
      </c>
      <c r="B74" s="51">
        <v>426</v>
      </c>
      <c r="C74" s="52" t="s">
        <v>76</v>
      </c>
      <c r="D74" s="53">
        <v>48539</v>
      </c>
      <c r="E74" s="29">
        <v>53</v>
      </c>
      <c r="F74" s="30">
        <v>0.5854166666666667</v>
      </c>
      <c r="G74" s="31"/>
      <c r="H74" s="184">
        <f t="shared" si="0"/>
        <v>2.3479166666666669</v>
      </c>
      <c r="I74" s="191">
        <f>H74</f>
        <v>2.3479166666666669</v>
      </c>
      <c r="J74" s="193" t="s">
        <v>77</v>
      </c>
    </row>
    <row r="75" spans="1:10" ht="18">
      <c r="A75" s="182"/>
      <c r="B75" s="32">
        <v>426</v>
      </c>
      <c r="C75" s="33" t="s">
        <v>78</v>
      </c>
      <c r="D75" s="34">
        <v>88752</v>
      </c>
      <c r="E75" s="35">
        <v>55</v>
      </c>
      <c r="F75" s="36">
        <v>0.67361111111111116</v>
      </c>
      <c r="G75" s="37"/>
      <c r="H75" s="185"/>
      <c r="I75" s="199"/>
      <c r="J75" s="193"/>
    </row>
    <row r="76" spans="1:10" ht="18">
      <c r="A76" s="182"/>
      <c r="B76" s="32">
        <v>426</v>
      </c>
      <c r="C76" s="33" t="s">
        <v>79</v>
      </c>
      <c r="D76" s="34">
        <v>161672</v>
      </c>
      <c r="E76" s="35">
        <v>52</v>
      </c>
      <c r="F76" s="36">
        <v>0.56527777777777777</v>
      </c>
      <c r="G76" s="37"/>
      <c r="H76" s="185"/>
      <c r="I76" s="199"/>
      <c r="J76" s="193"/>
    </row>
    <row r="77" spans="1:10" ht="18.75" thickBot="1">
      <c r="A77" s="182"/>
      <c r="B77" s="32">
        <v>426</v>
      </c>
      <c r="C77" s="33" t="s">
        <v>80</v>
      </c>
      <c r="D77" s="34">
        <v>155312</v>
      </c>
      <c r="E77" s="35">
        <v>54</v>
      </c>
      <c r="F77" s="36">
        <v>0.52361111111111114</v>
      </c>
      <c r="G77" s="37"/>
      <c r="H77" s="185"/>
      <c r="I77" s="199"/>
      <c r="J77" s="193"/>
    </row>
    <row r="78" spans="1:10" ht="18" hidden="1">
      <c r="A78" s="182"/>
      <c r="B78" s="32"/>
      <c r="C78" s="33"/>
      <c r="D78" s="34"/>
      <c r="E78" s="35"/>
      <c r="F78" s="36">
        <v>0</v>
      </c>
      <c r="G78" s="37"/>
      <c r="H78" s="185"/>
      <c r="I78" s="199"/>
      <c r="J78" s="193"/>
    </row>
    <row r="79" spans="1:10" ht="18" hidden="1">
      <c r="A79" s="182"/>
      <c r="B79" s="32"/>
      <c r="C79" s="33"/>
      <c r="D79" s="34"/>
      <c r="E79" s="43"/>
      <c r="F79" s="44">
        <v>0</v>
      </c>
      <c r="G79" s="37"/>
      <c r="H79" s="185"/>
      <c r="I79" s="199"/>
      <c r="J79" s="193"/>
    </row>
    <row r="80" spans="1:10" ht="18.75" hidden="1" thickBot="1">
      <c r="A80" s="183"/>
      <c r="B80" s="59"/>
      <c r="C80" s="75"/>
      <c r="D80" s="76"/>
      <c r="E80" s="48"/>
      <c r="F80" s="49">
        <v>0</v>
      </c>
      <c r="G80" s="50"/>
      <c r="H80" s="186"/>
      <c r="I80" s="200"/>
      <c r="J80" s="193"/>
    </row>
    <row r="81" spans="1:10" ht="18">
      <c r="A81" s="181" t="s">
        <v>81</v>
      </c>
      <c r="B81" s="51">
        <v>213</v>
      </c>
      <c r="C81" s="52" t="s">
        <v>82</v>
      </c>
      <c r="D81" s="53">
        <v>112271</v>
      </c>
      <c r="E81" s="29">
        <v>88</v>
      </c>
      <c r="F81" s="30">
        <v>0.5395833333333333</v>
      </c>
      <c r="G81" s="31"/>
      <c r="H81" s="184">
        <f>SUM(F81+F82+F83+F84+F85+F86+F87)</f>
        <v>2.3812500000000001</v>
      </c>
      <c r="I81" s="191">
        <f>H81</f>
        <v>2.3812500000000001</v>
      </c>
      <c r="J81" s="193" t="s">
        <v>83</v>
      </c>
    </row>
    <row r="82" spans="1:10" ht="18">
      <c r="A82" s="182"/>
      <c r="B82" s="32">
        <v>213</v>
      </c>
      <c r="C82" s="33" t="s">
        <v>84</v>
      </c>
      <c r="D82" s="34">
        <v>128898</v>
      </c>
      <c r="E82" s="35">
        <v>90</v>
      </c>
      <c r="F82" s="36">
        <v>0.59305555555555556</v>
      </c>
      <c r="G82" s="37"/>
      <c r="H82" s="185"/>
      <c r="I82" s="188"/>
      <c r="J82" s="193"/>
    </row>
    <row r="83" spans="1:10" ht="18">
      <c r="A83" s="182"/>
      <c r="B83" s="32">
        <v>213</v>
      </c>
      <c r="C83" s="33" t="s">
        <v>85</v>
      </c>
      <c r="D83" s="34">
        <v>60360</v>
      </c>
      <c r="E83" s="35">
        <v>89</v>
      </c>
      <c r="F83" s="36">
        <v>0.6118055555555556</v>
      </c>
      <c r="G83" s="37"/>
      <c r="H83" s="185"/>
      <c r="I83" s="188"/>
      <c r="J83" s="193"/>
    </row>
    <row r="84" spans="1:10" ht="18.75" thickBot="1">
      <c r="A84" s="182"/>
      <c r="B84" s="32">
        <v>213</v>
      </c>
      <c r="C84" s="33" t="s">
        <v>86</v>
      </c>
      <c r="D84" s="34">
        <v>105560</v>
      </c>
      <c r="E84" s="35">
        <v>91</v>
      </c>
      <c r="F84" s="36">
        <v>0.63680555555555551</v>
      </c>
      <c r="G84" s="37"/>
      <c r="H84" s="185"/>
      <c r="I84" s="188"/>
      <c r="J84" s="193"/>
    </row>
    <row r="85" spans="1:10" ht="18" hidden="1">
      <c r="A85" s="182"/>
      <c r="B85" s="40"/>
      <c r="C85" s="41"/>
      <c r="D85" s="42"/>
      <c r="E85" s="35"/>
      <c r="F85" s="36">
        <v>0</v>
      </c>
      <c r="G85" s="37"/>
      <c r="H85" s="185"/>
      <c r="I85" s="188"/>
      <c r="J85" s="193"/>
    </row>
    <row r="86" spans="1:10" ht="18" hidden="1">
      <c r="A86" s="182"/>
      <c r="B86" s="32"/>
      <c r="C86" s="33"/>
      <c r="D86" s="34"/>
      <c r="E86" s="43"/>
      <c r="F86" s="44">
        <v>0</v>
      </c>
      <c r="G86" s="37"/>
      <c r="H86" s="185"/>
      <c r="I86" s="188"/>
      <c r="J86" s="193"/>
    </row>
    <row r="87" spans="1:10" ht="18.75" hidden="1" thickBot="1">
      <c r="A87" s="183"/>
      <c r="B87" s="45"/>
      <c r="C87" s="46"/>
      <c r="D87" s="47"/>
      <c r="E87" s="48"/>
      <c r="F87" s="49">
        <v>0</v>
      </c>
      <c r="G87" s="50"/>
      <c r="H87" s="186"/>
      <c r="I87" s="189"/>
      <c r="J87" s="193"/>
    </row>
    <row r="88" spans="1:10" ht="18">
      <c r="A88" s="181" t="s">
        <v>87</v>
      </c>
      <c r="B88" s="51">
        <v>94</v>
      </c>
      <c r="C88" s="52" t="s">
        <v>88</v>
      </c>
      <c r="D88" s="53">
        <v>100697</v>
      </c>
      <c r="E88" s="29">
        <v>68</v>
      </c>
      <c r="F88" s="30">
        <v>0.52152777777777781</v>
      </c>
      <c r="G88" s="31"/>
      <c r="H88" s="184">
        <f>SUM(F88+F89+F90+F91+F92+F93+F94)</f>
        <v>2.4076388888888887</v>
      </c>
      <c r="I88" s="195">
        <f>H88</f>
        <v>2.4076388888888887</v>
      </c>
      <c r="J88" s="198" t="s">
        <v>89</v>
      </c>
    </row>
    <row r="89" spans="1:10" ht="18">
      <c r="A89" s="182"/>
      <c r="B89" s="32">
        <v>94</v>
      </c>
      <c r="C89" s="33" t="s">
        <v>90</v>
      </c>
      <c r="D89" s="34">
        <v>119786</v>
      </c>
      <c r="E89" s="35">
        <v>70</v>
      </c>
      <c r="F89" s="36">
        <v>0.6</v>
      </c>
      <c r="G89" s="37"/>
      <c r="H89" s="185"/>
      <c r="I89" s="196"/>
      <c r="J89" s="198"/>
    </row>
    <row r="90" spans="1:10" ht="18">
      <c r="A90" s="182"/>
      <c r="B90" s="32">
        <v>447</v>
      </c>
      <c r="C90" s="33" t="s">
        <v>91</v>
      </c>
      <c r="D90" s="34">
        <v>117822</v>
      </c>
      <c r="E90" s="35">
        <v>69</v>
      </c>
      <c r="F90" s="36">
        <v>0.64097222222222217</v>
      </c>
      <c r="G90" s="37"/>
      <c r="H90" s="185"/>
      <c r="I90" s="196"/>
      <c r="J90" s="198"/>
    </row>
    <row r="91" spans="1:10" ht="18.75" thickBot="1">
      <c r="A91" s="182"/>
      <c r="B91" s="32">
        <v>447</v>
      </c>
      <c r="C91" s="33" t="s">
        <v>92</v>
      </c>
      <c r="D91" s="34">
        <v>130786</v>
      </c>
      <c r="E91" s="35">
        <v>71</v>
      </c>
      <c r="F91" s="36">
        <v>0.64513888888888882</v>
      </c>
      <c r="G91" s="37"/>
      <c r="H91" s="185"/>
      <c r="I91" s="196"/>
      <c r="J91" s="198"/>
    </row>
    <row r="92" spans="1:10" ht="18" hidden="1">
      <c r="A92" s="182"/>
      <c r="B92" s="32"/>
      <c r="C92" s="33"/>
      <c r="D92" s="34"/>
      <c r="E92" s="35"/>
      <c r="F92" s="36">
        <v>0</v>
      </c>
      <c r="G92" s="37"/>
      <c r="H92" s="185"/>
      <c r="I92" s="196"/>
      <c r="J92" s="198"/>
    </row>
    <row r="93" spans="1:10" ht="18" hidden="1">
      <c r="A93" s="182"/>
      <c r="B93" s="32"/>
      <c r="C93" s="33"/>
      <c r="D93" s="34"/>
      <c r="E93" s="43"/>
      <c r="F93" s="44">
        <v>0</v>
      </c>
      <c r="G93" s="37"/>
      <c r="H93" s="185"/>
      <c r="I93" s="196"/>
      <c r="J93" s="198"/>
    </row>
    <row r="94" spans="1:10" ht="18.75" hidden="1" thickBot="1">
      <c r="A94" s="183"/>
      <c r="B94" s="59"/>
      <c r="C94" s="46"/>
      <c r="D94" s="47"/>
      <c r="E94" s="48"/>
      <c r="F94" s="49">
        <v>0</v>
      </c>
      <c r="G94" s="50"/>
      <c r="H94" s="186"/>
      <c r="I94" s="197"/>
      <c r="J94" s="198"/>
    </row>
    <row r="95" spans="1:10" ht="18">
      <c r="A95" s="181" t="s">
        <v>93</v>
      </c>
      <c r="B95" s="51">
        <v>423</v>
      </c>
      <c r="C95" s="52" t="s">
        <v>94</v>
      </c>
      <c r="D95" s="53">
        <v>165564</v>
      </c>
      <c r="E95" s="29">
        <v>96</v>
      </c>
      <c r="F95" s="30">
        <v>0.54166666666666663</v>
      </c>
      <c r="G95" s="31"/>
      <c r="H95" s="184">
        <f>SUM(F95+F96+F97+F98+F99+F100+F101)</f>
        <v>2.442361111111111</v>
      </c>
      <c r="I95" s="191">
        <f>H95</f>
        <v>2.442361111111111</v>
      </c>
      <c r="J95" s="193" t="s">
        <v>95</v>
      </c>
    </row>
    <row r="96" spans="1:10" ht="18">
      <c r="A96" s="182"/>
      <c r="B96" s="32">
        <v>423</v>
      </c>
      <c r="C96" s="33" t="s">
        <v>96</v>
      </c>
      <c r="D96" s="34">
        <v>112045</v>
      </c>
      <c r="E96" s="35">
        <v>98</v>
      </c>
      <c r="F96" s="36">
        <v>0.62013888888888891</v>
      </c>
      <c r="G96" s="37"/>
      <c r="H96" s="185"/>
      <c r="I96" s="188"/>
      <c r="J96" s="193"/>
    </row>
    <row r="97" spans="1:10" ht="18">
      <c r="A97" s="182"/>
      <c r="B97" s="32">
        <v>423</v>
      </c>
      <c r="C97" s="33" t="s">
        <v>97</v>
      </c>
      <c r="D97" s="34">
        <v>164719</v>
      </c>
      <c r="E97" s="35">
        <v>97</v>
      </c>
      <c r="F97" s="36">
        <v>0.64652777777777781</v>
      </c>
      <c r="G97" s="37"/>
      <c r="H97" s="185"/>
      <c r="I97" s="188"/>
      <c r="J97" s="193"/>
    </row>
    <row r="98" spans="1:10" ht="18.75" thickBot="1">
      <c r="A98" s="182"/>
      <c r="B98" s="91">
        <v>423</v>
      </c>
      <c r="C98" s="92" t="s">
        <v>98</v>
      </c>
      <c r="D98" s="93">
        <v>155095</v>
      </c>
      <c r="E98" s="35">
        <v>99</v>
      </c>
      <c r="F98" s="36">
        <v>0.63402777777777775</v>
      </c>
      <c r="G98" s="37"/>
      <c r="H98" s="185"/>
      <c r="I98" s="188"/>
      <c r="J98" s="193"/>
    </row>
    <row r="99" spans="1:10" ht="18" hidden="1">
      <c r="A99" s="182"/>
      <c r="B99" s="40"/>
      <c r="C99" s="41"/>
      <c r="D99" s="42"/>
      <c r="E99" s="35"/>
      <c r="F99" s="36">
        <v>0</v>
      </c>
      <c r="G99" s="37"/>
      <c r="H99" s="185"/>
      <c r="I99" s="188"/>
      <c r="J99" s="193"/>
    </row>
    <row r="100" spans="1:10" ht="18" hidden="1">
      <c r="A100" s="182"/>
      <c r="B100" s="32"/>
      <c r="C100" s="33"/>
      <c r="D100" s="34"/>
      <c r="E100" s="43"/>
      <c r="F100" s="44">
        <v>0</v>
      </c>
      <c r="G100" s="37"/>
      <c r="H100" s="185"/>
      <c r="I100" s="188"/>
      <c r="J100" s="193"/>
    </row>
    <row r="101" spans="1:10" ht="18.75" hidden="1" thickBot="1">
      <c r="A101" s="183"/>
      <c r="B101" s="45"/>
      <c r="C101" s="46"/>
      <c r="D101" s="47"/>
      <c r="E101" s="48"/>
      <c r="F101" s="49">
        <v>0</v>
      </c>
      <c r="G101" s="50"/>
      <c r="H101" s="186"/>
      <c r="I101" s="189"/>
      <c r="J101" s="193"/>
    </row>
    <row r="102" spans="1:10" ht="18">
      <c r="A102" s="181" t="s">
        <v>99</v>
      </c>
      <c r="B102" s="51">
        <v>600</v>
      </c>
      <c r="C102" s="52" t="s">
        <v>100</v>
      </c>
      <c r="D102" s="53">
        <v>2600548</v>
      </c>
      <c r="E102" s="29">
        <v>100</v>
      </c>
      <c r="F102" s="30">
        <v>0.55763888888888891</v>
      </c>
      <c r="G102" s="31"/>
      <c r="H102" s="184">
        <f>SUM(F102+F103+F104+F105+F106+F107+F108)</f>
        <v>2.4569444444444444</v>
      </c>
      <c r="I102" s="191">
        <f>H102</f>
        <v>2.4569444444444444</v>
      </c>
      <c r="J102" s="193" t="s">
        <v>101</v>
      </c>
    </row>
    <row r="103" spans="1:10" ht="18">
      <c r="A103" s="182"/>
      <c r="B103" s="94">
        <v>600</v>
      </c>
      <c r="C103" s="95" t="s">
        <v>102</v>
      </c>
      <c r="D103" s="34">
        <v>2601686</v>
      </c>
      <c r="E103" s="35">
        <v>102</v>
      </c>
      <c r="F103" s="36">
        <v>0.6166666666666667</v>
      </c>
      <c r="G103" s="37"/>
      <c r="H103" s="185"/>
      <c r="I103" s="188"/>
      <c r="J103" s="193"/>
    </row>
    <row r="104" spans="1:10" ht="18">
      <c r="A104" s="182"/>
      <c r="B104" s="32">
        <v>600</v>
      </c>
      <c r="C104" s="33" t="s">
        <v>103</v>
      </c>
      <c r="D104" s="34">
        <v>2602210</v>
      </c>
      <c r="E104" s="35">
        <v>101</v>
      </c>
      <c r="F104" s="36">
        <v>0.66111111111111109</v>
      </c>
      <c r="G104" s="37"/>
      <c r="H104" s="185"/>
      <c r="I104" s="188"/>
      <c r="J104" s="193"/>
    </row>
    <row r="105" spans="1:10" ht="18.75" thickBot="1">
      <c r="A105" s="182"/>
      <c r="B105" s="32">
        <v>600</v>
      </c>
      <c r="C105" s="33" t="s">
        <v>104</v>
      </c>
      <c r="D105" s="34">
        <v>2602107</v>
      </c>
      <c r="E105" s="35">
        <v>103</v>
      </c>
      <c r="F105" s="36">
        <v>0.62152777777777779</v>
      </c>
      <c r="G105" s="37"/>
      <c r="H105" s="185"/>
      <c r="I105" s="188"/>
      <c r="J105" s="193"/>
    </row>
    <row r="106" spans="1:10" ht="18" hidden="1">
      <c r="A106" s="182"/>
      <c r="B106" s="40"/>
      <c r="C106" s="41"/>
      <c r="D106" s="42"/>
      <c r="E106" s="35"/>
      <c r="F106" s="36">
        <v>0</v>
      </c>
      <c r="G106" s="37"/>
      <c r="H106" s="185"/>
      <c r="I106" s="188"/>
      <c r="J106" s="193"/>
    </row>
    <row r="107" spans="1:10" ht="18" hidden="1">
      <c r="A107" s="182"/>
      <c r="B107" s="32"/>
      <c r="C107" s="33"/>
      <c r="D107" s="34"/>
      <c r="E107" s="43"/>
      <c r="F107" s="44">
        <v>0</v>
      </c>
      <c r="G107" s="37"/>
      <c r="H107" s="185"/>
      <c r="I107" s="188"/>
      <c r="J107" s="193"/>
    </row>
    <row r="108" spans="1:10" ht="18.75" hidden="1" thickBot="1">
      <c r="A108" s="183"/>
      <c r="B108" s="45"/>
      <c r="C108" s="46"/>
      <c r="D108" s="47"/>
      <c r="E108" s="48"/>
      <c r="F108" s="49">
        <v>0</v>
      </c>
      <c r="G108" s="50"/>
      <c r="H108" s="186"/>
      <c r="I108" s="189"/>
      <c r="J108" s="193"/>
    </row>
    <row r="109" spans="1:10" ht="18">
      <c r="A109" s="181" t="s">
        <v>105</v>
      </c>
      <c r="B109" s="96" t="s">
        <v>106</v>
      </c>
      <c r="C109" s="52" t="s">
        <v>107</v>
      </c>
      <c r="D109" s="53">
        <v>161638</v>
      </c>
      <c r="E109" s="29">
        <v>45</v>
      </c>
      <c r="F109" s="30">
        <v>0.62777777777777777</v>
      </c>
      <c r="G109" s="31"/>
      <c r="H109" s="184">
        <f>SUM(F109+F110+F111+F112+F113+F114+F115)</f>
        <v>2.4576388888888889</v>
      </c>
      <c r="I109" s="191">
        <f>H109</f>
        <v>2.4576388888888889</v>
      </c>
      <c r="J109" s="193" t="s">
        <v>108</v>
      </c>
    </row>
    <row r="110" spans="1:10" ht="18">
      <c r="A110" s="182"/>
      <c r="B110" s="97" t="s">
        <v>109</v>
      </c>
      <c r="C110" s="95" t="s">
        <v>110</v>
      </c>
      <c r="D110" s="34">
        <v>112407</v>
      </c>
      <c r="E110" s="35">
        <v>47</v>
      </c>
      <c r="F110" s="36">
        <v>0.62847222222222221</v>
      </c>
      <c r="G110" s="37"/>
      <c r="H110" s="185"/>
      <c r="I110" s="188"/>
      <c r="J110" s="193"/>
    </row>
    <row r="111" spans="1:10" ht="18">
      <c r="A111" s="182"/>
      <c r="B111" s="85" t="s">
        <v>106</v>
      </c>
      <c r="C111" s="33" t="s">
        <v>111</v>
      </c>
      <c r="D111" s="34">
        <v>58644</v>
      </c>
      <c r="E111" s="35">
        <v>46</v>
      </c>
      <c r="F111" s="36">
        <v>0.63124999999999998</v>
      </c>
      <c r="G111" s="37"/>
      <c r="H111" s="185"/>
      <c r="I111" s="188"/>
      <c r="J111" s="193"/>
    </row>
    <row r="112" spans="1:10" ht="35.25" customHeight="1" thickBot="1">
      <c r="A112" s="182"/>
      <c r="B112" s="85" t="s">
        <v>106</v>
      </c>
      <c r="C112" s="33" t="s">
        <v>112</v>
      </c>
      <c r="D112" s="34">
        <v>49905</v>
      </c>
      <c r="E112" s="35">
        <v>48</v>
      </c>
      <c r="F112" s="36">
        <v>0.57013888888888886</v>
      </c>
      <c r="G112" s="37"/>
      <c r="H112" s="185"/>
      <c r="I112" s="188"/>
      <c r="J112" s="193"/>
    </row>
    <row r="113" spans="1:10" ht="18" hidden="1">
      <c r="A113" s="182"/>
      <c r="B113" s="98"/>
      <c r="C113" s="41"/>
      <c r="D113" s="42"/>
      <c r="E113" s="35"/>
      <c r="F113" s="36">
        <v>0</v>
      </c>
      <c r="G113" s="37"/>
      <c r="H113" s="185"/>
      <c r="I113" s="188"/>
      <c r="J113" s="193"/>
    </row>
    <row r="114" spans="1:10" ht="18" hidden="1">
      <c r="A114" s="182"/>
      <c r="B114" s="85"/>
      <c r="C114" s="33"/>
      <c r="D114" s="34"/>
      <c r="E114" s="43"/>
      <c r="F114" s="44">
        <v>0</v>
      </c>
      <c r="G114" s="37"/>
      <c r="H114" s="185"/>
      <c r="I114" s="188"/>
      <c r="J114" s="193"/>
    </row>
    <row r="115" spans="1:10" ht="18.75" hidden="1" thickBot="1">
      <c r="A115" s="183"/>
      <c r="B115" s="99"/>
      <c r="C115" s="46"/>
      <c r="D115" s="47"/>
      <c r="E115" s="48"/>
      <c r="F115" s="49">
        <v>0</v>
      </c>
      <c r="G115" s="50"/>
      <c r="H115" s="186"/>
      <c r="I115" s="189"/>
      <c r="J115" s="194"/>
    </row>
    <row r="116" spans="1:10" ht="18">
      <c r="A116" s="181" t="s">
        <v>113</v>
      </c>
      <c r="B116" s="81" t="s">
        <v>69</v>
      </c>
      <c r="C116" s="100" t="s">
        <v>114</v>
      </c>
      <c r="D116" s="101">
        <v>101545</v>
      </c>
      <c r="E116" s="102">
        <v>76</v>
      </c>
      <c r="F116" s="30">
        <v>0.59236111111111112</v>
      </c>
      <c r="G116" s="31"/>
      <c r="H116" s="184">
        <f>SUM(F116+F117+F118+F119+F120+F121+F122)</f>
        <v>2.4777777777777779</v>
      </c>
      <c r="I116" s="191">
        <f>H116</f>
        <v>2.4777777777777779</v>
      </c>
      <c r="J116" s="193" t="s">
        <v>115</v>
      </c>
    </row>
    <row r="117" spans="1:10" ht="18">
      <c r="A117" s="182"/>
      <c r="B117" s="85" t="s">
        <v>69</v>
      </c>
      <c r="C117" s="33" t="s">
        <v>116</v>
      </c>
      <c r="D117" s="34">
        <v>162078</v>
      </c>
      <c r="E117" s="35">
        <v>77</v>
      </c>
      <c r="F117" s="36">
        <v>0.62847222222222221</v>
      </c>
      <c r="G117" s="37"/>
      <c r="H117" s="185"/>
      <c r="I117" s="188"/>
      <c r="J117" s="193"/>
    </row>
    <row r="118" spans="1:10" ht="18">
      <c r="A118" s="182"/>
      <c r="B118" s="85" t="s">
        <v>69</v>
      </c>
      <c r="C118" s="33" t="s">
        <v>117</v>
      </c>
      <c r="D118" s="34">
        <v>66751</v>
      </c>
      <c r="E118" s="35">
        <v>78</v>
      </c>
      <c r="F118" s="36">
        <v>0.50624999999999998</v>
      </c>
      <c r="G118" s="37"/>
      <c r="H118" s="185"/>
      <c r="I118" s="188"/>
      <c r="J118" s="193"/>
    </row>
    <row r="119" spans="1:10" ht="18.75" thickBot="1">
      <c r="A119" s="182"/>
      <c r="B119" s="85" t="s">
        <v>69</v>
      </c>
      <c r="C119" s="33" t="s">
        <v>118</v>
      </c>
      <c r="D119" s="34">
        <v>160152</v>
      </c>
      <c r="E119" s="35">
        <v>79</v>
      </c>
      <c r="F119" s="36">
        <v>0.75069444444444444</v>
      </c>
      <c r="G119" s="37"/>
      <c r="H119" s="185"/>
      <c r="I119" s="188"/>
      <c r="J119" s="193"/>
    </row>
    <row r="120" spans="1:10" ht="18" hidden="1">
      <c r="A120" s="182"/>
      <c r="B120" s="85"/>
      <c r="C120" s="33"/>
      <c r="D120" s="34"/>
      <c r="E120" s="35"/>
      <c r="F120" s="36">
        <v>0</v>
      </c>
      <c r="G120" s="37"/>
      <c r="H120" s="185"/>
      <c r="I120" s="188"/>
      <c r="J120" s="193"/>
    </row>
    <row r="121" spans="1:10" ht="18" hidden="1">
      <c r="A121" s="182"/>
      <c r="B121" s="85"/>
      <c r="C121" s="33"/>
      <c r="D121" s="34"/>
      <c r="E121" s="43"/>
      <c r="F121" s="44">
        <v>0</v>
      </c>
      <c r="G121" s="37"/>
      <c r="H121" s="185"/>
      <c r="I121" s="188"/>
      <c r="J121" s="193"/>
    </row>
    <row r="122" spans="1:10" ht="18.75" hidden="1" thickBot="1">
      <c r="A122" s="183"/>
      <c r="B122" s="87"/>
      <c r="C122" s="88"/>
      <c r="D122" s="89"/>
      <c r="E122" s="90"/>
      <c r="F122" s="49">
        <v>0</v>
      </c>
      <c r="G122" s="50"/>
      <c r="H122" s="186"/>
      <c r="I122" s="189"/>
      <c r="J122" s="193"/>
    </row>
    <row r="123" spans="1:10" ht="18">
      <c r="A123" s="181" t="s">
        <v>119</v>
      </c>
      <c r="B123" s="51">
        <v>61</v>
      </c>
      <c r="C123" s="52" t="s">
        <v>120</v>
      </c>
      <c r="D123" s="53">
        <v>161640</v>
      </c>
      <c r="E123" s="29">
        <v>34</v>
      </c>
      <c r="F123" s="30">
        <v>0.50902777777777775</v>
      </c>
      <c r="G123" s="31"/>
      <c r="H123" s="184">
        <f t="shared" si="0"/>
        <v>2.5340277777777778</v>
      </c>
      <c r="I123" s="191">
        <f>H123</f>
        <v>2.5340277777777778</v>
      </c>
      <c r="J123" s="193" t="s">
        <v>121</v>
      </c>
    </row>
    <row r="124" spans="1:10" ht="18">
      <c r="A124" s="182"/>
      <c r="B124" s="32">
        <v>61</v>
      </c>
      <c r="C124" s="33" t="s">
        <v>122</v>
      </c>
      <c r="D124" s="34">
        <v>48873</v>
      </c>
      <c r="E124" s="35">
        <v>36</v>
      </c>
      <c r="F124" s="36">
        <v>0.65</v>
      </c>
      <c r="G124" s="37"/>
      <c r="H124" s="185"/>
      <c r="I124" s="188"/>
      <c r="J124" s="193"/>
    </row>
    <row r="125" spans="1:10" ht="18">
      <c r="A125" s="182"/>
      <c r="B125" s="32">
        <v>61</v>
      </c>
      <c r="C125" s="33" t="s">
        <v>123</v>
      </c>
      <c r="D125" s="34">
        <v>17757</v>
      </c>
      <c r="E125" s="35">
        <v>33</v>
      </c>
      <c r="F125" s="36">
        <v>0.71875</v>
      </c>
      <c r="G125" s="37"/>
      <c r="H125" s="185"/>
      <c r="I125" s="188"/>
      <c r="J125" s="193"/>
    </row>
    <row r="126" spans="1:10" ht="18.75" thickBot="1">
      <c r="A126" s="182"/>
      <c r="B126" s="32">
        <v>61</v>
      </c>
      <c r="C126" s="33" t="s">
        <v>124</v>
      </c>
      <c r="D126" s="34">
        <v>130397</v>
      </c>
      <c r="E126" s="35">
        <v>35</v>
      </c>
      <c r="F126" s="36">
        <v>0.65625</v>
      </c>
      <c r="G126" s="37"/>
      <c r="H126" s="185"/>
      <c r="I126" s="188"/>
      <c r="J126" s="193"/>
    </row>
    <row r="127" spans="1:10" ht="18" hidden="1">
      <c r="A127" s="182"/>
      <c r="B127" s="23"/>
      <c r="C127" s="57"/>
      <c r="D127" s="58"/>
      <c r="E127" s="43"/>
      <c r="F127" s="36">
        <v>0</v>
      </c>
      <c r="G127" s="37"/>
      <c r="H127" s="185"/>
      <c r="I127" s="188"/>
      <c r="J127" s="193"/>
    </row>
    <row r="128" spans="1:10" ht="18" hidden="1">
      <c r="A128" s="182"/>
      <c r="B128" s="23"/>
      <c r="C128" s="57"/>
      <c r="D128" s="58"/>
      <c r="E128" s="43"/>
      <c r="F128" s="44">
        <v>0</v>
      </c>
      <c r="G128" s="37"/>
      <c r="H128" s="185"/>
      <c r="I128" s="188"/>
      <c r="J128" s="193"/>
    </row>
    <row r="129" spans="1:10" ht="18.75" hidden="1" thickBot="1">
      <c r="A129" s="183"/>
      <c r="B129" s="59"/>
      <c r="C129" s="46"/>
      <c r="D129" s="47"/>
      <c r="E129" s="48"/>
      <c r="F129" s="49">
        <v>0</v>
      </c>
      <c r="G129" s="50"/>
      <c r="H129" s="186"/>
      <c r="I129" s="189"/>
      <c r="J129" s="193"/>
    </row>
    <row r="130" spans="1:10" ht="18">
      <c r="A130" s="181" t="s">
        <v>125</v>
      </c>
      <c r="B130" s="51">
        <v>438</v>
      </c>
      <c r="C130" s="52" t="s">
        <v>126</v>
      </c>
      <c r="D130" s="53">
        <v>118042</v>
      </c>
      <c r="E130" s="29">
        <v>6</v>
      </c>
      <c r="F130" s="30">
        <v>0.53888888888888886</v>
      </c>
      <c r="G130" s="31"/>
      <c r="H130" s="184">
        <f>SUM(F130+F131+F132+F133+F134+F135+F136)</f>
        <v>2.5555555555555554</v>
      </c>
      <c r="I130" s="191">
        <f>H130</f>
        <v>2.5555555555555554</v>
      </c>
      <c r="J130" s="193" t="s">
        <v>127</v>
      </c>
    </row>
    <row r="131" spans="1:10" ht="18">
      <c r="A131" s="182"/>
      <c r="B131" s="32">
        <v>438</v>
      </c>
      <c r="C131" s="33" t="s">
        <v>128</v>
      </c>
      <c r="D131" s="34">
        <v>113500</v>
      </c>
      <c r="E131" s="35">
        <v>8</v>
      </c>
      <c r="F131" s="36">
        <v>0.54027777777777775</v>
      </c>
      <c r="G131" s="37"/>
      <c r="H131" s="185"/>
      <c r="I131" s="188"/>
      <c r="J131" s="193"/>
    </row>
    <row r="132" spans="1:10" ht="18">
      <c r="A132" s="182"/>
      <c r="B132" s="32">
        <v>438</v>
      </c>
      <c r="C132" s="33" t="s">
        <v>129</v>
      </c>
      <c r="D132" s="34">
        <v>162092</v>
      </c>
      <c r="E132" s="35">
        <v>5</v>
      </c>
      <c r="F132" s="36">
        <v>0.69652777777777775</v>
      </c>
      <c r="G132" s="37"/>
      <c r="H132" s="185"/>
      <c r="I132" s="188"/>
      <c r="J132" s="193"/>
    </row>
    <row r="133" spans="1:10" ht="18.75" thickBot="1">
      <c r="A133" s="182"/>
      <c r="B133" s="32">
        <v>438</v>
      </c>
      <c r="C133" s="33" t="s">
        <v>130</v>
      </c>
      <c r="D133" s="34">
        <v>163503</v>
      </c>
      <c r="E133" s="35">
        <v>7</v>
      </c>
      <c r="F133" s="36">
        <v>0.77986111111111101</v>
      </c>
      <c r="G133" s="37"/>
      <c r="H133" s="185"/>
      <c r="I133" s="188"/>
      <c r="J133" s="193"/>
    </row>
    <row r="134" spans="1:10" ht="18" hidden="1">
      <c r="A134" s="182"/>
      <c r="B134" s="32"/>
      <c r="C134" s="33"/>
      <c r="D134" s="34"/>
      <c r="E134" s="35"/>
      <c r="F134" s="36">
        <v>0</v>
      </c>
      <c r="G134" s="37"/>
      <c r="H134" s="185"/>
      <c r="I134" s="188"/>
      <c r="J134" s="193"/>
    </row>
    <row r="135" spans="1:10" ht="18" hidden="1">
      <c r="A135" s="182"/>
      <c r="B135" s="32"/>
      <c r="C135" s="33"/>
      <c r="D135" s="34"/>
      <c r="E135" s="43"/>
      <c r="F135" s="44">
        <v>0</v>
      </c>
      <c r="G135" s="37"/>
      <c r="H135" s="185"/>
      <c r="I135" s="188"/>
      <c r="J135" s="193"/>
    </row>
    <row r="136" spans="1:10" ht="18.75" hidden="1" thickBot="1">
      <c r="A136" s="183"/>
      <c r="B136" s="59"/>
      <c r="C136" s="46"/>
      <c r="D136" s="47"/>
      <c r="E136" s="48"/>
      <c r="F136" s="49">
        <v>0</v>
      </c>
      <c r="G136" s="50"/>
      <c r="H136" s="186"/>
      <c r="I136" s="189"/>
      <c r="J136" s="193"/>
    </row>
    <row r="137" spans="1:10" ht="18">
      <c r="A137" s="181" t="s">
        <v>131</v>
      </c>
      <c r="B137" s="51">
        <v>384</v>
      </c>
      <c r="C137" s="52" t="s">
        <v>132</v>
      </c>
      <c r="D137" s="53">
        <v>100340</v>
      </c>
      <c r="E137" s="29">
        <v>56</v>
      </c>
      <c r="F137" s="30">
        <v>0.60763888888888895</v>
      </c>
      <c r="G137" s="31"/>
      <c r="H137" s="184">
        <f t="shared" si="0"/>
        <v>2.5604166666666668</v>
      </c>
      <c r="I137" s="191">
        <f>H137</f>
        <v>2.5604166666666668</v>
      </c>
      <c r="J137" s="193" t="s">
        <v>133</v>
      </c>
    </row>
    <row r="138" spans="1:10" ht="18">
      <c r="A138" s="182"/>
      <c r="B138" s="32">
        <v>384</v>
      </c>
      <c r="C138" s="33" t="s">
        <v>134</v>
      </c>
      <c r="D138" s="34">
        <v>157321</v>
      </c>
      <c r="E138" s="35">
        <v>58</v>
      </c>
      <c r="F138" s="36">
        <v>0.60555555555555551</v>
      </c>
      <c r="G138" s="37"/>
      <c r="H138" s="185"/>
      <c r="I138" s="188"/>
      <c r="J138" s="193"/>
    </row>
    <row r="139" spans="1:10" ht="18">
      <c r="A139" s="182"/>
      <c r="B139" s="32">
        <v>384</v>
      </c>
      <c r="C139" s="33" t="s">
        <v>135</v>
      </c>
      <c r="D139" s="34">
        <v>162969</v>
      </c>
      <c r="E139" s="35">
        <v>57</v>
      </c>
      <c r="F139" s="36">
        <v>0.65694444444444444</v>
      </c>
      <c r="G139" s="37"/>
      <c r="H139" s="185"/>
      <c r="I139" s="188"/>
      <c r="J139" s="193"/>
    </row>
    <row r="140" spans="1:10" ht="18.75" thickBot="1">
      <c r="A140" s="182"/>
      <c r="B140" s="32">
        <v>384</v>
      </c>
      <c r="C140" s="33" t="s">
        <v>136</v>
      </c>
      <c r="D140" s="34">
        <v>165500</v>
      </c>
      <c r="E140" s="35">
        <v>59</v>
      </c>
      <c r="F140" s="36">
        <v>0.69027777777777777</v>
      </c>
      <c r="G140" s="37"/>
      <c r="H140" s="185"/>
      <c r="I140" s="188"/>
      <c r="J140" s="193"/>
    </row>
    <row r="141" spans="1:10" ht="18" hidden="1">
      <c r="A141" s="182"/>
      <c r="B141" s="32"/>
      <c r="C141" s="33"/>
      <c r="D141" s="34"/>
      <c r="E141" s="35"/>
      <c r="F141" s="36">
        <v>0</v>
      </c>
      <c r="G141" s="37"/>
      <c r="H141" s="185"/>
      <c r="I141" s="188"/>
      <c r="J141" s="193"/>
    </row>
    <row r="142" spans="1:10" ht="18" hidden="1">
      <c r="A142" s="182"/>
      <c r="B142" s="32"/>
      <c r="C142" s="33"/>
      <c r="D142" s="34"/>
      <c r="E142" s="43"/>
      <c r="F142" s="44">
        <v>0</v>
      </c>
      <c r="G142" s="37"/>
      <c r="H142" s="185"/>
      <c r="I142" s="188"/>
      <c r="J142" s="193"/>
    </row>
    <row r="143" spans="1:10" ht="18.75" hidden="1" thickBot="1">
      <c r="A143" s="183"/>
      <c r="B143" s="59"/>
      <c r="C143" s="46"/>
      <c r="D143" s="47"/>
      <c r="E143" s="48"/>
      <c r="F143" s="49">
        <v>0</v>
      </c>
      <c r="G143" s="50"/>
      <c r="H143" s="186"/>
      <c r="I143" s="189"/>
      <c r="J143" s="193"/>
    </row>
    <row r="144" spans="1:10" ht="18">
      <c r="A144" s="181" t="s">
        <v>137</v>
      </c>
      <c r="B144" s="51">
        <v>291</v>
      </c>
      <c r="C144" s="52" t="s">
        <v>138</v>
      </c>
      <c r="D144" s="103">
        <v>154997</v>
      </c>
      <c r="E144" s="29">
        <v>10</v>
      </c>
      <c r="F144" s="30">
        <v>0.68611111111111101</v>
      </c>
      <c r="G144" s="31"/>
      <c r="H144" s="184">
        <f t="shared" ref="H144:H180" si="1">SUM(F144+F145+F146+F147+F148+F149+F150)</f>
        <v>2.6013888888888888</v>
      </c>
      <c r="I144" s="191">
        <f>H144</f>
        <v>2.6013888888888888</v>
      </c>
      <c r="J144" s="193" t="s">
        <v>139</v>
      </c>
    </row>
    <row r="145" spans="1:10" ht="18">
      <c r="A145" s="182"/>
      <c r="B145" s="32">
        <v>444</v>
      </c>
      <c r="C145" s="33" t="s">
        <v>140</v>
      </c>
      <c r="D145" s="104">
        <v>163266</v>
      </c>
      <c r="E145" s="35">
        <v>12</v>
      </c>
      <c r="F145" s="36">
        <v>0.57222222222222219</v>
      </c>
      <c r="G145" s="37"/>
      <c r="H145" s="185"/>
      <c r="I145" s="188"/>
      <c r="J145" s="193"/>
    </row>
    <row r="146" spans="1:10" ht="18">
      <c r="A146" s="182"/>
      <c r="B146" s="32">
        <v>444</v>
      </c>
      <c r="C146" s="33" t="s">
        <v>141</v>
      </c>
      <c r="D146" s="104">
        <v>165458</v>
      </c>
      <c r="E146" s="35">
        <v>9</v>
      </c>
      <c r="F146" s="36">
        <v>0.68472222222222223</v>
      </c>
      <c r="G146" s="37"/>
      <c r="H146" s="185"/>
      <c r="I146" s="188"/>
      <c r="J146" s="193"/>
    </row>
    <row r="147" spans="1:10" ht="18.75" thickBot="1">
      <c r="A147" s="182"/>
      <c r="B147" s="32">
        <v>269</v>
      </c>
      <c r="C147" s="33" t="s">
        <v>142</v>
      </c>
      <c r="D147" s="104">
        <v>48817</v>
      </c>
      <c r="E147" s="35">
        <v>11</v>
      </c>
      <c r="F147" s="36">
        <v>0.65833333333333333</v>
      </c>
      <c r="G147" s="37"/>
      <c r="H147" s="185"/>
      <c r="I147" s="188"/>
      <c r="J147" s="193"/>
    </row>
    <row r="148" spans="1:10" ht="18" hidden="1">
      <c r="A148" s="182"/>
      <c r="B148" s="32"/>
      <c r="C148" s="33"/>
      <c r="D148" s="105"/>
      <c r="E148" s="35"/>
      <c r="F148" s="36">
        <v>0</v>
      </c>
      <c r="G148" s="37"/>
      <c r="H148" s="185"/>
      <c r="I148" s="188"/>
      <c r="J148" s="193"/>
    </row>
    <row r="149" spans="1:10" ht="18" hidden="1">
      <c r="A149" s="182"/>
      <c r="B149" s="32"/>
      <c r="C149" s="33"/>
      <c r="D149" s="34"/>
      <c r="E149" s="43"/>
      <c r="F149" s="44">
        <v>0</v>
      </c>
      <c r="G149" s="37"/>
      <c r="H149" s="185"/>
      <c r="I149" s="188"/>
      <c r="J149" s="193"/>
    </row>
    <row r="150" spans="1:10" ht="18.75" hidden="1" thickBot="1">
      <c r="A150" s="183"/>
      <c r="B150" s="45"/>
      <c r="C150" s="46"/>
      <c r="D150" s="47"/>
      <c r="E150" s="48"/>
      <c r="F150" s="49">
        <v>0</v>
      </c>
      <c r="G150" s="50"/>
      <c r="H150" s="186"/>
      <c r="I150" s="189"/>
      <c r="J150" s="193"/>
    </row>
    <row r="151" spans="1:10" ht="18">
      <c r="A151" s="181" t="s">
        <v>143</v>
      </c>
      <c r="B151" s="106">
        <v>401</v>
      </c>
      <c r="C151" s="107" t="s">
        <v>144</v>
      </c>
      <c r="D151" s="108">
        <v>162020</v>
      </c>
      <c r="E151" s="102">
        <v>64</v>
      </c>
      <c r="F151" s="30">
        <v>0.54166666666666663</v>
      </c>
      <c r="G151" s="109">
        <v>0.65</v>
      </c>
      <c r="H151" s="184">
        <f>SUM(F151+F152+F153+F154+F155+F156+F157)</f>
        <v>2.208333333333333</v>
      </c>
      <c r="I151" s="187">
        <f>H151+G151+G152</f>
        <v>3.0666666666666664</v>
      </c>
      <c r="J151" s="190" t="s">
        <v>145</v>
      </c>
    </row>
    <row r="152" spans="1:10" ht="18">
      <c r="A152" s="182"/>
      <c r="B152" s="110">
        <v>401</v>
      </c>
      <c r="C152" s="111" t="s">
        <v>146</v>
      </c>
      <c r="D152" s="105">
        <v>82917</v>
      </c>
      <c r="E152" s="35">
        <v>67</v>
      </c>
      <c r="F152" s="36">
        <v>0.62430555555555556</v>
      </c>
      <c r="G152" s="112">
        <v>0.20833333333333334</v>
      </c>
      <c r="H152" s="185"/>
      <c r="I152" s="188"/>
      <c r="J152" s="190"/>
    </row>
    <row r="153" spans="1:10" ht="18">
      <c r="A153" s="182"/>
      <c r="B153" s="110">
        <v>401</v>
      </c>
      <c r="C153" s="111" t="s">
        <v>147</v>
      </c>
      <c r="D153" s="105">
        <v>154652</v>
      </c>
      <c r="E153" s="35">
        <v>65</v>
      </c>
      <c r="F153" s="36">
        <v>0.6118055555555556</v>
      </c>
      <c r="G153" s="112"/>
      <c r="H153" s="185"/>
      <c r="I153" s="188"/>
      <c r="J153" s="190"/>
    </row>
    <row r="154" spans="1:10" ht="18.75" thickBot="1">
      <c r="A154" s="182"/>
      <c r="B154" s="110"/>
      <c r="C154" s="155" t="s">
        <v>148</v>
      </c>
      <c r="D154" s="105">
        <v>99031907</v>
      </c>
      <c r="E154" s="35">
        <v>66</v>
      </c>
      <c r="F154" s="36">
        <v>0.43055555555555558</v>
      </c>
      <c r="G154" s="112"/>
      <c r="H154" s="185"/>
      <c r="I154" s="188"/>
      <c r="J154" s="190"/>
    </row>
    <row r="155" spans="1:10" ht="18" hidden="1">
      <c r="A155" s="182"/>
      <c r="B155" s="110"/>
      <c r="C155" s="113"/>
      <c r="D155" s="105"/>
      <c r="E155" s="35"/>
      <c r="F155" s="36">
        <v>0</v>
      </c>
      <c r="G155" s="112"/>
      <c r="H155" s="185"/>
      <c r="I155" s="188"/>
      <c r="J155" s="190"/>
    </row>
    <row r="156" spans="1:10" ht="18" hidden="1">
      <c r="A156" s="182"/>
      <c r="B156" s="110"/>
      <c r="C156" s="111"/>
      <c r="D156" s="105"/>
      <c r="E156" s="43"/>
      <c r="F156" s="44">
        <v>0</v>
      </c>
      <c r="G156" s="112"/>
      <c r="H156" s="185"/>
      <c r="I156" s="188"/>
      <c r="J156" s="190"/>
    </row>
    <row r="157" spans="1:10" ht="18.75" hidden="1" thickBot="1">
      <c r="A157" s="182"/>
      <c r="B157" s="248"/>
      <c r="C157" s="249"/>
      <c r="D157" s="250"/>
      <c r="E157" s="71"/>
      <c r="F157" s="44">
        <v>0</v>
      </c>
      <c r="G157" s="112"/>
      <c r="H157" s="185"/>
      <c r="I157" s="188"/>
      <c r="J157" s="192"/>
    </row>
    <row r="158" spans="1:10" ht="18">
      <c r="A158" s="181" t="s">
        <v>149</v>
      </c>
      <c r="B158" s="51">
        <v>13</v>
      </c>
      <c r="C158" s="52" t="s">
        <v>150</v>
      </c>
      <c r="D158" s="53">
        <v>129444</v>
      </c>
      <c r="E158" s="29">
        <v>72</v>
      </c>
      <c r="F158" s="30">
        <v>0.56180555555555556</v>
      </c>
      <c r="G158" s="109"/>
      <c r="H158" s="184">
        <f t="shared" ref="H158" si="2">SUM(F158+F159+F160+F161+F162+F163+F164)</f>
        <v>2.2951388888888888</v>
      </c>
      <c r="I158" s="191">
        <f>H158+G161+G162</f>
        <v>3.1534722222222222</v>
      </c>
      <c r="J158" s="251" t="s">
        <v>151</v>
      </c>
    </row>
    <row r="159" spans="1:10" ht="18">
      <c r="A159" s="182"/>
      <c r="B159" s="32">
        <v>13</v>
      </c>
      <c r="C159" s="33" t="s">
        <v>152</v>
      </c>
      <c r="D159" s="34">
        <v>130218</v>
      </c>
      <c r="E159" s="35">
        <v>73</v>
      </c>
      <c r="F159" s="36">
        <v>0.59930555555555554</v>
      </c>
      <c r="G159" s="112"/>
      <c r="H159" s="185"/>
      <c r="I159" s="188"/>
      <c r="J159" s="190"/>
    </row>
    <row r="160" spans="1:10" ht="18">
      <c r="A160" s="182"/>
      <c r="B160" s="32">
        <v>13</v>
      </c>
      <c r="C160" s="33" t="s">
        <v>153</v>
      </c>
      <c r="D160" s="34">
        <v>42794</v>
      </c>
      <c r="E160" s="35">
        <v>75</v>
      </c>
      <c r="F160" s="36">
        <v>0.60625000000000007</v>
      </c>
      <c r="G160" s="112">
        <v>0.20833333333333334</v>
      </c>
      <c r="H160" s="185"/>
      <c r="I160" s="188"/>
      <c r="J160" s="190"/>
    </row>
    <row r="161" spans="1:10" ht="18.75" thickBot="1">
      <c r="A161" s="182"/>
      <c r="B161" s="32">
        <v>13</v>
      </c>
      <c r="C161" s="155" t="s">
        <v>154</v>
      </c>
      <c r="D161" s="34">
        <v>14119</v>
      </c>
      <c r="E161" s="35">
        <v>74</v>
      </c>
      <c r="F161" s="36">
        <v>0.52777777777777779</v>
      </c>
      <c r="G161" s="112">
        <v>0.65</v>
      </c>
      <c r="H161" s="185"/>
      <c r="I161" s="188"/>
      <c r="J161" s="190"/>
    </row>
    <row r="162" spans="1:10" ht="18" hidden="1">
      <c r="A162" s="182"/>
      <c r="B162" s="40"/>
      <c r="C162" s="41"/>
      <c r="D162" s="42"/>
      <c r="E162" s="35"/>
      <c r="F162" s="36">
        <v>0</v>
      </c>
      <c r="G162" s="112">
        <v>0.20833333333333334</v>
      </c>
      <c r="H162" s="185"/>
      <c r="I162" s="188"/>
      <c r="J162" s="190"/>
    </row>
    <row r="163" spans="1:10" ht="18" hidden="1">
      <c r="A163" s="182"/>
      <c r="B163" s="32"/>
      <c r="C163" s="33"/>
      <c r="D163" s="34"/>
      <c r="E163" s="43"/>
      <c r="F163" s="44">
        <v>0</v>
      </c>
      <c r="G163" s="112"/>
      <c r="H163" s="185"/>
      <c r="I163" s="188"/>
      <c r="J163" s="190"/>
    </row>
    <row r="164" spans="1:10" ht="18.75" hidden="1" thickBot="1">
      <c r="A164" s="183"/>
      <c r="B164" s="45"/>
      <c r="C164" s="46"/>
      <c r="D164" s="47"/>
      <c r="E164" s="48"/>
      <c r="F164" s="49">
        <v>0</v>
      </c>
      <c r="G164" s="114"/>
      <c r="H164" s="186"/>
      <c r="I164" s="189"/>
      <c r="J164" s="252"/>
    </row>
    <row r="165" spans="1:10" ht="21.75" customHeight="1" thickBot="1">
      <c r="A165" s="254" t="s">
        <v>155</v>
      </c>
      <c r="B165" s="255"/>
      <c r="C165" s="255"/>
      <c r="D165" s="255"/>
      <c r="E165" s="255"/>
      <c r="F165" s="255"/>
      <c r="G165" s="255"/>
      <c r="H165" s="255"/>
      <c r="I165" s="256"/>
      <c r="J165" s="247"/>
    </row>
    <row r="166" spans="1:10" ht="18">
      <c r="A166" s="179" t="s">
        <v>156</v>
      </c>
      <c r="B166" s="51"/>
      <c r="C166" s="68" t="s">
        <v>157</v>
      </c>
      <c r="D166" s="103">
        <v>46004252</v>
      </c>
      <c r="E166" s="29">
        <v>80</v>
      </c>
      <c r="F166" s="30">
        <v>0.55277777777777781</v>
      </c>
      <c r="G166" s="245"/>
      <c r="H166" s="180">
        <f>SUM(F166+F167+F168+F169+F170+F171+F172)</f>
        <v>2.2854166666666664</v>
      </c>
      <c r="I166" s="257">
        <f>H166</f>
        <v>2.2854166666666664</v>
      </c>
      <c r="J166" s="253"/>
    </row>
    <row r="167" spans="1:10" ht="18">
      <c r="A167" s="175"/>
      <c r="B167" s="32"/>
      <c r="C167" s="95" t="s">
        <v>158</v>
      </c>
      <c r="D167" s="104">
        <v>46003661</v>
      </c>
      <c r="E167" s="35">
        <v>82</v>
      </c>
      <c r="F167" s="36">
        <v>0.52986111111111112</v>
      </c>
      <c r="G167" s="116"/>
      <c r="H167" s="177"/>
      <c r="I167" s="258"/>
      <c r="J167" s="253"/>
    </row>
    <row r="168" spans="1:10" ht="18">
      <c r="A168" s="175"/>
      <c r="B168" s="32"/>
      <c r="C168" s="95" t="s">
        <v>159</v>
      </c>
      <c r="D168" s="104">
        <v>46005233</v>
      </c>
      <c r="E168" s="35">
        <v>81</v>
      </c>
      <c r="F168" s="36">
        <v>0.59583333333333333</v>
      </c>
      <c r="G168" s="116"/>
      <c r="H168" s="177"/>
      <c r="I168" s="258"/>
      <c r="J168" s="253"/>
    </row>
    <row r="169" spans="1:10" ht="18.75" thickBot="1">
      <c r="A169" s="175"/>
      <c r="B169" s="32"/>
      <c r="C169" s="95" t="s">
        <v>160</v>
      </c>
      <c r="D169" s="104">
        <v>46005063</v>
      </c>
      <c r="E169" s="35">
        <v>83</v>
      </c>
      <c r="F169" s="36">
        <v>0.6069444444444444</v>
      </c>
      <c r="G169" s="116"/>
      <c r="H169" s="177"/>
      <c r="I169" s="258"/>
      <c r="J169" s="253"/>
    </row>
    <row r="170" spans="1:10" ht="18.75" hidden="1" thickBot="1">
      <c r="A170" s="175"/>
      <c r="B170" s="40"/>
      <c r="C170" s="95" t="s">
        <v>22</v>
      </c>
      <c r="D170" s="104">
        <v>46004834</v>
      </c>
      <c r="E170" s="35"/>
      <c r="F170" s="36">
        <v>0</v>
      </c>
      <c r="G170" s="116"/>
      <c r="H170" s="177"/>
      <c r="I170" s="258"/>
      <c r="J170" s="253"/>
    </row>
    <row r="171" spans="1:10" ht="18.75" hidden="1" thickBot="1">
      <c r="A171" s="175"/>
      <c r="B171" s="32"/>
      <c r="C171" s="95"/>
      <c r="D171" s="104"/>
      <c r="E171" s="43"/>
      <c r="F171" s="44">
        <v>0</v>
      </c>
      <c r="G171" s="116"/>
      <c r="H171" s="177"/>
      <c r="I171" s="258"/>
      <c r="J171" s="253"/>
    </row>
    <row r="172" spans="1:10" ht="18.75" hidden="1" thickBot="1">
      <c r="A172" s="176"/>
      <c r="B172" s="45"/>
      <c r="C172" s="124"/>
      <c r="D172" s="125"/>
      <c r="E172" s="48"/>
      <c r="F172" s="49">
        <v>0</v>
      </c>
      <c r="G172" s="117"/>
      <c r="H172" s="178"/>
      <c r="I172" s="259"/>
      <c r="J172" s="253"/>
    </row>
    <row r="173" spans="1:10" ht="18.75">
      <c r="A173" s="179" t="s">
        <v>161</v>
      </c>
      <c r="B173" s="142" t="s">
        <v>69</v>
      </c>
      <c r="C173" s="156" t="s">
        <v>162</v>
      </c>
      <c r="D173" s="147">
        <v>104162</v>
      </c>
      <c r="E173" s="148">
        <v>26</v>
      </c>
      <c r="F173" s="30">
        <v>0.39305555555555555</v>
      </c>
      <c r="G173" s="109">
        <v>0.65</v>
      </c>
      <c r="H173" s="263">
        <f t="shared" si="1"/>
        <v>2.0756944444444443</v>
      </c>
      <c r="I173" s="266">
        <f>H173+G173+G174</f>
        <v>2.9340277777777777</v>
      </c>
      <c r="J173" s="253"/>
    </row>
    <row r="174" spans="1:10" ht="18">
      <c r="A174" s="175"/>
      <c r="B174" s="143" t="s">
        <v>69</v>
      </c>
      <c r="C174" s="152" t="s">
        <v>163</v>
      </c>
      <c r="D174" s="149">
        <v>148967</v>
      </c>
      <c r="E174" s="35">
        <v>25</v>
      </c>
      <c r="F174" s="36">
        <v>0.5708333333333333</v>
      </c>
      <c r="G174" s="112">
        <v>0.20833333333333334</v>
      </c>
      <c r="H174" s="264"/>
      <c r="I174" s="267"/>
      <c r="J174" s="253"/>
    </row>
    <row r="175" spans="1:10" ht="18">
      <c r="A175" s="175"/>
      <c r="B175" s="143" t="s">
        <v>69</v>
      </c>
      <c r="C175" s="95" t="s">
        <v>164</v>
      </c>
      <c r="D175" s="149">
        <v>150384</v>
      </c>
      <c r="E175" s="35">
        <v>28</v>
      </c>
      <c r="F175" s="36">
        <v>0.53055555555555556</v>
      </c>
      <c r="G175" s="112"/>
      <c r="H175" s="264"/>
      <c r="I175" s="267"/>
      <c r="J175" s="253"/>
    </row>
    <row r="176" spans="1:10" ht="18.75" thickBot="1">
      <c r="A176" s="175"/>
      <c r="B176" s="143" t="s">
        <v>69</v>
      </c>
      <c r="C176" s="95" t="s">
        <v>165</v>
      </c>
      <c r="D176" s="149">
        <v>152946</v>
      </c>
      <c r="E176" s="35">
        <v>27</v>
      </c>
      <c r="F176" s="36">
        <v>0.58124999999999993</v>
      </c>
      <c r="G176" s="112"/>
      <c r="H176" s="264"/>
      <c r="I176" s="267"/>
      <c r="J176" s="253"/>
    </row>
    <row r="177" spans="1:10" ht="18.75" hidden="1" thickBot="1">
      <c r="A177" s="175"/>
      <c r="B177" s="143"/>
      <c r="C177" s="95"/>
      <c r="D177" s="149"/>
      <c r="E177" s="35"/>
      <c r="F177" s="36">
        <v>0</v>
      </c>
      <c r="G177" s="112"/>
      <c r="H177" s="264"/>
      <c r="I177" s="267"/>
      <c r="J177" s="253"/>
    </row>
    <row r="178" spans="1:10" ht="18.75" hidden="1" thickBot="1">
      <c r="A178" s="175"/>
      <c r="B178" s="143"/>
      <c r="C178" s="95"/>
      <c r="D178" s="149"/>
      <c r="E178" s="43"/>
      <c r="F178" s="44">
        <v>0</v>
      </c>
      <c r="G178" s="112"/>
      <c r="H178" s="264"/>
      <c r="I178" s="267"/>
      <c r="J178" s="253"/>
    </row>
    <row r="179" spans="1:10" ht="18.75" hidden="1" thickBot="1">
      <c r="A179" s="176"/>
      <c r="B179" s="144"/>
      <c r="C179" s="153"/>
      <c r="D179" s="150"/>
      <c r="E179" s="90"/>
      <c r="F179" s="49">
        <v>0</v>
      </c>
      <c r="G179" s="114"/>
      <c r="H179" s="265"/>
      <c r="I179" s="268"/>
      <c r="J179" s="253"/>
    </row>
    <row r="180" spans="1:10" ht="18">
      <c r="A180" s="166" t="s">
        <v>166</v>
      </c>
      <c r="B180" s="158"/>
      <c r="C180" s="145" t="s">
        <v>167</v>
      </c>
      <c r="D180" s="146">
        <v>46003522</v>
      </c>
      <c r="E180" s="74">
        <v>30</v>
      </c>
      <c r="F180" s="115">
        <v>0.49791666666666662</v>
      </c>
      <c r="G180" s="246"/>
      <c r="H180" s="169">
        <f t="shared" si="1"/>
        <v>2.1409722222222221</v>
      </c>
      <c r="I180" s="262">
        <f>H180+G181+G182</f>
        <v>2.9993055555555554</v>
      </c>
      <c r="J180" s="253"/>
    </row>
    <row r="181" spans="1:10" ht="18">
      <c r="A181" s="167"/>
      <c r="B181" s="159"/>
      <c r="C181" s="155" t="s">
        <v>168</v>
      </c>
      <c r="D181" s="104">
        <v>46004311</v>
      </c>
      <c r="E181" s="35">
        <v>32</v>
      </c>
      <c r="F181" s="36">
        <v>0.45208333333333334</v>
      </c>
      <c r="G181" s="112">
        <v>0.65</v>
      </c>
      <c r="H181" s="170"/>
      <c r="I181" s="260"/>
      <c r="J181" s="253"/>
    </row>
    <row r="182" spans="1:10" ht="18">
      <c r="A182" s="167"/>
      <c r="B182" s="159"/>
      <c r="C182" s="95" t="s">
        <v>169</v>
      </c>
      <c r="D182" s="104">
        <v>46003526</v>
      </c>
      <c r="E182" s="35">
        <v>29</v>
      </c>
      <c r="F182" s="36">
        <v>0.5805555555555556</v>
      </c>
      <c r="G182" s="112">
        <v>0.20833333333333334</v>
      </c>
      <c r="H182" s="170"/>
      <c r="I182" s="260"/>
      <c r="J182" s="253"/>
    </row>
    <row r="183" spans="1:10" ht="18.75" thickBot="1">
      <c r="A183" s="167"/>
      <c r="B183" s="159"/>
      <c r="C183" s="95" t="s">
        <v>170</v>
      </c>
      <c r="D183" s="104">
        <v>46001229</v>
      </c>
      <c r="E183" s="35">
        <v>31</v>
      </c>
      <c r="F183" s="36">
        <v>0.61041666666666672</v>
      </c>
      <c r="G183" s="112"/>
      <c r="H183" s="170"/>
      <c r="I183" s="260"/>
      <c r="J183" s="253"/>
    </row>
    <row r="184" spans="1:10" ht="18.75" hidden="1" thickBot="1">
      <c r="A184" s="167"/>
      <c r="B184" s="160"/>
      <c r="C184" s="154" t="s">
        <v>22</v>
      </c>
      <c r="D184" s="151">
        <v>46004834</v>
      </c>
      <c r="E184" s="43"/>
      <c r="F184" s="36">
        <v>0</v>
      </c>
      <c r="G184" s="112"/>
      <c r="H184" s="170"/>
      <c r="I184" s="260"/>
      <c r="J184" s="253"/>
    </row>
    <row r="185" spans="1:10" ht="18.75" hidden="1" thickBot="1">
      <c r="A185" s="167"/>
      <c r="B185" s="159"/>
      <c r="C185" s="154"/>
      <c r="D185" s="151"/>
      <c r="E185" s="43"/>
      <c r="F185" s="44">
        <v>0</v>
      </c>
      <c r="G185" s="112"/>
      <c r="H185" s="170"/>
      <c r="I185" s="260"/>
      <c r="J185" s="253"/>
    </row>
    <row r="186" spans="1:10" ht="18.75" hidden="1" thickBot="1">
      <c r="A186" s="168"/>
      <c r="B186" s="45"/>
      <c r="C186" s="124"/>
      <c r="D186" s="125"/>
      <c r="E186" s="48"/>
      <c r="F186" s="49">
        <v>0</v>
      </c>
      <c r="G186" s="114"/>
      <c r="H186" s="171"/>
      <c r="I186" s="261"/>
      <c r="J186" s="253"/>
    </row>
    <row r="187" spans="1:10" ht="16.5" thickBot="1">
      <c r="A187" s="172" t="s">
        <v>171</v>
      </c>
      <c r="B187" s="173"/>
      <c r="C187" s="173"/>
      <c r="D187" s="173"/>
      <c r="E187" s="173"/>
      <c r="F187" s="173"/>
      <c r="G187" s="173"/>
      <c r="H187" s="173"/>
      <c r="I187" s="174"/>
      <c r="J187" s="118"/>
    </row>
    <row r="188" spans="1:10" ht="41.25" customHeight="1" thickBot="1">
      <c r="A188" s="119"/>
      <c r="B188" s="120">
        <v>11</v>
      </c>
      <c r="C188" s="121" t="s">
        <v>172</v>
      </c>
      <c r="D188" s="122">
        <v>119401</v>
      </c>
      <c r="E188" s="74">
        <v>50</v>
      </c>
      <c r="F188" s="115">
        <v>0.3979166666666667</v>
      </c>
      <c r="G188" s="230" t="s">
        <v>173</v>
      </c>
      <c r="H188" s="231"/>
      <c r="I188" s="232"/>
      <c r="J188" s="123"/>
    </row>
    <row r="189" spans="1:10" ht="25.5">
      <c r="A189" s="119"/>
      <c r="B189" s="94" t="s">
        <v>195</v>
      </c>
      <c r="C189" s="68" t="s">
        <v>174</v>
      </c>
      <c r="D189" s="103">
        <v>161011</v>
      </c>
      <c r="E189" s="29">
        <v>84</v>
      </c>
      <c r="F189" s="30">
        <v>0.53125</v>
      </c>
      <c r="G189" s="233"/>
      <c r="H189" s="234"/>
      <c r="I189" s="235"/>
      <c r="J189" s="123"/>
    </row>
    <row r="190" spans="1:10" ht="26.25" thickBot="1">
      <c r="A190" s="119"/>
      <c r="B190" s="94" t="s">
        <v>195</v>
      </c>
      <c r="C190" s="124" t="s">
        <v>175</v>
      </c>
      <c r="D190" s="125">
        <v>163739</v>
      </c>
      <c r="E190" s="48">
        <v>86</v>
      </c>
      <c r="F190" s="49">
        <v>0.57500000000000007</v>
      </c>
      <c r="G190" s="236"/>
      <c r="H190" s="237"/>
      <c r="I190" s="238"/>
      <c r="J190" s="123"/>
    </row>
    <row r="191" spans="1:10" ht="26.25" thickBot="1">
      <c r="A191" s="119"/>
      <c r="B191" s="94" t="s">
        <v>176</v>
      </c>
      <c r="C191" s="95" t="s">
        <v>177</v>
      </c>
      <c r="D191" s="104">
        <v>149409</v>
      </c>
      <c r="E191" s="35">
        <v>108</v>
      </c>
      <c r="F191" s="36">
        <v>0.58472222222222225</v>
      </c>
      <c r="G191" s="239"/>
      <c r="H191" s="240"/>
      <c r="I191" s="241"/>
      <c r="J191" s="123"/>
    </row>
    <row r="192" spans="1:10" ht="16.5" thickBot="1">
      <c r="A192" s="172" t="s">
        <v>178</v>
      </c>
      <c r="B192" s="173"/>
      <c r="C192" s="173"/>
      <c r="D192" s="173"/>
      <c r="E192" s="173"/>
      <c r="F192" s="173"/>
      <c r="G192" s="173"/>
      <c r="H192" s="173"/>
      <c r="I192" s="174"/>
      <c r="J192" s="126"/>
    </row>
    <row r="193" spans="1:10" ht="38.25">
      <c r="A193" s="127"/>
      <c r="B193" s="67" t="s">
        <v>179</v>
      </c>
      <c r="C193" s="157" t="s">
        <v>180</v>
      </c>
      <c r="D193" s="103">
        <v>111331</v>
      </c>
      <c r="E193" s="29">
        <v>49</v>
      </c>
      <c r="F193" s="30">
        <v>0.39999999999999997</v>
      </c>
      <c r="G193" s="242" t="s">
        <v>181</v>
      </c>
      <c r="H193" s="244"/>
      <c r="I193" s="243"/>
      <c r="J193" s="123"/>
    </row>
    <row r="194" spans="1:10" ht="51">
      <c r="A194" s="119"/>
      <c r="B194" s="94" t="s">
        <v>182</v>
      </c>
      <c r="C194" s="95" t="s">
        <v>183</v>
      </c>
      <c r="D194" s="104">
        <v>68408</v>
      </c>
      <c r="E194" s="35">
        <v>51</v>
      </c>
      <c r="F194" s="36">
        <v>0.5854166666666667</v>
      </c>
      <c r="G194" s="233"/>
      <c r="H194" s="234"/>
      <c r="I194" s="235"/>
      <c r="J194" s="123"/>
    </row>
    <row r="195" spans="1:10" ht="20.25">
      <c r="A195" s="119"/>
      <c r="B195" s="94" t="s">
        <v>184</v>
      </c>
      <c r="C195" s="95" t="s">
        <v>185</v>
      </c>
      <c r="D195" s="104">
        <v>162063</v>
      </c>
      <c r="E195" s="35">
        <v>109</v>
      </c>
      <c r="F195" s="36">
        <v>0.66180555555555554</v>
      </c>
      <c r="G195" s="233"/>
      <c r="H195" s="234"/>
      <c r="I195" s="235"/>
      <c r="J195" s="123"/>
    </row>
    <row r="196" spans="1:10" ht="25.5">
      <c r="A196" s="119"/>
      <c r="B196" s="94" t="s">
        <v>195</v>
      </c>
      <c r="C196" s="95" t="s">
        <v>186</v>
      </c>
      <c r="D196" s="104">
        <v>164836</v>
      </c>
      <c r="E196" s="35">
        <v>85</v>
      </c>
      <c r="F196" s="128">
        <v>0</v>
      </c>
      <c r="G196" s="161" t="s">
        <v>187</v>
      </c>
      <c r="H196" s="228"/>
      <c r="I196" s="162"/>
      <c r="J196" s="123"/>
    </row>
    <row r="197" spans="1:10" ht="26.25" thickBot="1">
      <c r="A197" s="129"/>
      <c r="B197" s="130" t="s">
        <v>195</v>
      </c>
      <c r="C197" s="124" t="s">
        <v>188</v>
      </c>
      <c r="D197" s="125">
        <v>163048</v>
      </c>
      <c r="E197" s="48">
        <v>87</v>
      </c>
      <c r="F197" s="131">
        <v>0</v>
      </c>
      <c r="G197" s="163" t="s">
        <v>187</v>
      </c>
      <c r="H197" s="229"/>
      <c r="I197" s="164"/>
      <c r="J197" s="123"/>
    </row>
    <row r="198" spans="1:10" ht="20.25">
      <c r="A198" s="15"/>
      <c r="B198" s="132"/>
      <c r="C198" s="17"/>
      <c r="D198" s="18"/>
      <c r="E198" s="19"/>
      <c r="F198" s="13"/>
      <c r="G198" s="14"/>
      <c r="H198" s="20"/>
      <c r="I198" s="21"/>
      <c r="J198" s="22"/>
    </row>
    <row r="199" spans="1:10" ht="30">
      <c r="A199" s="133" t="s">
        <v>189</v>
      </c>
      <c r="B199" s="134"/>
      <c r="C199" s="135"/>
      <c r="D199" s="136"/>
      <c r="E199" s="137"/>
      <c r="F199" s="138"/>
      <c r="G199" s="139"/>
      <c r="H199" s="20"/>
      <c r="I199" s="21"/>
      <c r="J199" s="22"/>
    </row>
    <row r="200" spans="1:10" ht="20.25">
      <c r="A200" s="140"/>
      <c r="B200" s="2"/>
      <c r="C200" s="165" t="s">
        <v>190</v>
      </c>
      <c r="D200" s="165"/>
      <c r="E200" s="165"/>
      <c r="F200" s="165"/>
      <c r="G200" s="141"/>
      <c r="H200" s="20"/>
      <c r="I200" s="21"/>
      <c r="J200" s="22"/>
    </row>
    <row r="201" spans="1:10" ht="21">
      <c r="A201" s="1"/>
      <c r="B201" s="2"/>
      <c r="D201" s="3"/>
      <c r="E201" s="4"/>
      <c r="F201" s="5"/>
      <c r="G201" s="6"/>
      <c r="H201" s="7"/>
      <c r="I201" s="8"/>
      <c r="J201" s="9"/>
    </row>
  </sheetData>
  <mergeCells count="127">
    <mergeCell ref="A6:I6"/>
    <mergeCell ref="A9:A10"/>
    <mergeCell ref="B9:B10"/>
    <mergeCell ref="C9:F9"/>
    <mergeCell ref="G9:G10"/>
    <mergeCell ref="H9:H10"/>
    <mergeCell ref="I9:I10"/>
    <mergeCell ref="A1:I1"/>
    <mergeCell ref="A2:I2"/>
    <mergeCell ref="A3:I3"/>
    <mergeCell ref="A4:C4"/>
    <mergeCell ref="H4:J4"/>
    <mergeCell ref="A5:J5"/>
    <mergeCell ref="J9:J10"/>
    <mergeCell ref="A11:A17"/>
    <mergeCell ref="H11:H17"/>
    <mergeCell ref="I11:I17"/>
    <mergeCell ref="J11:J17"/>
    <mergeCell ref="A18:A24"/>
    <mergeCell ref="H18:H24"/>
    <mergeCell ref="I18:I24"/>
    <mergeCell ref="J18:J24"/>
    <mergeCell ref="A39:A45"/>
    <mergeCell ref="H39:H45"/>
    <mergeCell ref="I39:I45"/>
    <mergeCell ref="J39:J45"/>
    <mergeCell ref="A46:A52"/>
    <mergeCell ref="H46:H52"/>
    <mergeCell ref="I46:I52"/>
    <mergeCell ref="J46:J52"/>
    <mergeCell ref="A25:A31"/>
    <mergeCell ref="H25:H31"/>
    <mergeCell ref="I25:I31"/>
    <mergeCell ref="J25:J31"/>
    <mergeCell ref="A32:A38"/>
    <mergeCell ref="H32:H38"/>
    <mergeCell ref="I32:I38"/>
    <mergeCell ref="J32:J38"/>
    <mergeCell ref="A67:A73"/>
    <mergeCell ref="H67:H73"/>
    <mergeCell ref="I67:I73"/>
    <mergeCell ref="J67:J73"/>
    <mergeCell ref="A74:A80"/>
    <mergeCell ref="H74:H80"/>
    <mergeCell ref="I74:I80"/>
    <mergeCell ref="J74:J80"/>
    <mergeCell ref="A53:A59"/>
    <mergeCell ref="H53:H59"/>
    <mergeCell ref="I53:I59"/>
    <mergeCell ref="J53:J59"/>
    <mergeCell ref="A60:A66"/>
    <mergeCell ref="H60:H66"/>
    <mergeCell ref="I60:I66"/>
    <mergeCell ref="J60:J66"/>
    <mergeCell ref="A95:A101"/>
    <mergeCell ref="H95:H101"/>
    <mergeCell ref="I95:I101"/>
    <mergeCell ref="J95:J101"/>
    <mergeCell ref="A102:A108"/>
    <mergeCell ref="H102:H108"/>
    <mergeCell ref="I102:I108"/>
    <mergeCell ref="J102:J108"/>
    <mergeCell ref="A81:A87"/>
    <mergeCell ref="H81:H87"/>
    <mergeCell ref="I81:I87"/>
    <mergeCell ref="J81:J87"/>
    <mergeCell ref="A88:A94"/>
    <mergeCell ref="H88:H94"/>
    <mergeCell ref="I88:I94"/>
    <mergeCell ref="J88:J94"/>
    <mergeCell ref="A123:A129"/>
    <mergeCell ref="H123:H129"/>
    <mergeCell ref="I123:I129"/>
    <mergeCell ref="J123:J129"/>
    <mergeCell ref="A130:A136"/>
    <mergeCell ref="H130:H136"/>
    <mergeCell ref="I130:I136"/>
    <mergeCell ref="J130:J136"/>
    <mergeCell ref="A109:A115"/>
    <mergeCell ref="H109:H115"/>
    <mergeCell ref="I109:I115"/>
    <mergeCell ref="J109:J115"/>
    <mergeCell ref="A116:A122"/>
    <mergeCell ref="H116:H122"/>
    <mergeCell ref="I116:I122"/>
    <mergeCell ref="J116:J122"/>
    <mergeCell ref="A151:A157"/>
    <mergeCell ref="H151:H157"/>
    <mergeCell ref="I151:I157"/>
    <mergeCell ref="J151:J157"/>
    <mergeCell ref="A158:A164"/>
    <mergeCell ref="H158:H164"/>
    <mergeCell ref="I158:I164"/>
    <mergeCell ref="J158:J164"/>
    <mergeCell ref="A137:A143"/>
    <mergeCell ref="H137:H143"/>
    <mergeCell ref="I137:I143"/>
    <mergeCell ref="J137:J143"/>
    <mergeCell ref="A144:A150"/>
    <mergeCell ref="H144:H150"/>
    <mergeCell ref="I144:I150"/>
    <mergeCell ref="J144:J150"/>
    <mergeCell ref="A166:A172"/>
    <mergeCell ref="H166:H172"/>
    <mergeCell ref="I166:I172"/>
    <mergeCell ref="J166:J172"/>
    <mergeCell ref="A173:A179"/>
    <mergeCell ref="H173:H179"/>
    <mergeCell ref="I173:I179"/>
    <mergeCell ref="J173:J179"/>
    <mergeCell ref="A165:I165"/>
    <mergeCell ref="C200:F200"/>
    <mergeCell ref="A180:A186"/>
    <mergeCell ref="H180:H186"/>
    <mergeCell ref="I180:I186"/>
    <mergeCell ref="J180:J186"/>
    <mergeCell ref="A187:I187"/>
    <mergeCell ref="A192:I192"/>
    <mergeCell ref="G188:I188"/>
    <mergeCell ref="G189:I189"/>
    <mergeCell ref="G190:I190"/>
    <mergeCell ref="G191:I191"/>
    <mergeCell ref="G193:I193"/>
    <mergeCell ref="G194:I194"/>
    <mergeCell ref="G195:I195"/>
    <mergeCell ref="G196:I196"/>
    <mergeCell ref="G197:I19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2024-07-29T07:26:24Z</dcterms:modified>
</cp:coreProperties>
</file>